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6580/"/>
    </mc:Choice>
  </mc:AlternateContent>
  <bookViews>
    <workbookView xWindow="14385" yWindow="-15" windowWidth="14430" windowHeight="12165"/>
  </bookViews>
  <sheets>
    <sheet name="Gesamt_2024-2025" sheetId="5" r:id="rId1"/>
    <sheet name="Kreise" sheetId="2" r:id="rId2"/>
    <sheet name="Kreise kurz " sheetId="7" r:id="rId3"/>
  </sheets>
  <calcPr calcId="162913"/>
</workbook>
</file>

<file path=xl/calcChain.xml><?xml version="1.0" encoding="utf-8"?>
<calcChain xmlns="http://schemas.openxmlformats.org/spreadsheetml/2006/main">
  <c r="I48" i="2" l="1"/>
  <c r="C48" i="2" s="1"/>
  <c r="H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H33" i="2"/>
  <c r="H18" i="2" s="1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C20" i="2"/>
  <c r="B20" i="2"/>
  <c r="H6" i="2"/>
  <c r="H7" i="2"/>
  <c r="H8" i="2"/>
  <c r="I8" i="2"/>
  <c r="H9" i="2"/>
  <c r="I9" i="2"/>
  <c r="H10" i="2"/>
  <c r="H11" i="2"/>
  <c r="H12" i="2"/>
  <c r="H13" i="2"/>
  <c r="I13" i="2"/>
  <c r="H14" i="2"/>
  <c r="I14" i="2"/>
  <c r="H15" i="2"/>
  <c r="H16" i="2"/>
  <c r="I16" i="2"/>
  <c r="H17" i="2"/>
  <c r="I17" i="2"/>
  <c r="H5" i="2"/>
  <c r="C11" i="2" l="1"/>
  <c r="C7" i="2"/>
  <c r="C15" i="2"/>
  <c r="C5" i="2"/>
  <c r="C9" i="2"/>
  <c r="C13" i="2"/>
  <c r="C17" i="2"/>
  <c r="C16" i="2"/>
  <c r="C14" i="2"/>
  <c r="C12" i="2"/>
  <c r="B5" i="2"/>
  <c r="B11" i="2"/>
  <c r="B17" i="2"/>
  <c r="B7" i="2"/>
  <c r="B48" i="2"/>
  <c r="B15" i="2"/>
  <c r="B9" i="2"/>
  <c r="B13" i="2"/>
  <c r="B14" i="2"/>
  <c r="B8" i="2"/>
  <c r="B6" i="2"/>
  <c r="B10" i="2"/>
  <c r="B12" i="2"/>
  <c r="B16" i="2"/>
  <c r="C10" i="2"/>
  <c r="C33" i="2"/>
  <c r="C18" i="2" s="1"/>
  <c r="C8" i="2"/>
  <c r="C6" i="2"/>
  <c r="B33" i="2"/>
  <c r="B18" i="2" s="1"/>
</calcChain>
</file>

<file path=xl/sharedStrings.xml><?xml version="1.0" encoding="utf-8"?>
<sst xmlns="http://schemas.openxmlformats.org/spreadsheetml/2006/main" count="125" uniqueCount="55">
  <si>
    <t>Schulart</t>
  </si>
  <si>
    <t xml:space="preserve">  Grundschulen</t>
  </si>
  <si>
    <t xml:space="preserve">  Gymnasien</t>
  </si>
  <si>
    <t xml:space="preserve">  Freie Waldorfschulen</t>
  </si>
  <si>
    <t>Berufsbildende Schulen</t>
  </si>
  <si>
    <t xml:space="preserve">  Berufsgrundbildungsjahr</t>
  </si>
  <si>
    <t xml:space="preserve">  Abendgymnasien</t>
  </si>
  <si>
    <t xml:space="preserve">  Kollegs</t>
  </si>
  <si>
    <t xml:space="preserve">  Berufliche Gymnasien</t>
  </si>
  <si>
    <t xml:space="preserve">  Berufsfachschulen</t>
  </si>
  <si>
    <t xml:space="preserve">  Fachoberschulen</t>
  </si>
  <si>
    <t xml:space="preserve">  Fachschulen</t>
  </si>
  <si>
    <t>Insgesamt</t>
  </si>
  <si>
    <t>freier</t>
  </si>
  <si>
    <t>Schulen</t>
  </si>
  <si>
    <t>Davon in … Trägerschaft</t>
  </si>
  <si>
    <t>öffentlicher</t>
  </si>
  <si>
    <t>Allgemeinbildende Schulen</t>
  </si>
  <si>
    <t>Schulen des zweiten Bildungsweges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</si>
  <si>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</si>
  <si>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</si>
  <si>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</si>
  <si>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</si>
  <si>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</si>
  <si>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</si>
  <si>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</si>
  <si>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</si>
  <si>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</si>
  <si>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</si>
  <si>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</si>
  <si>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</si>
  <si>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</si>
  <si>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</t>
  </si>
  <si>
    <t>Kreisfreie Stadt bzw. Landkreis
Land</t>
  </si>
  <si>
    <t>allgemeinbildenden Schulen</t>
  </si>
  <si>
    <t>Davon an</t>
  </si>
  <si>
    <t>berufsbildenden Schulen</t>
  </si>
  <si>
    <t>in öffentlicher Trägerschaft</t>
  </si>
  <si>
    <t>in freier Trägerschaft</t>
  </si>
  <si>
    <t xml:space="preserve">  Berufsschulen</t>
  </si>
  <si>
    <t xml:space="preserve">  Berufsvorbereitungsjahr</t>
  </si>
  <si>
    <t>nach Schularten</t>
  </si>
  <si>
    <t>Davon  in … Trägerschaft</t>
  </si>
  <si>
    <t xml:space="preserve">  Förderschulen</t>
  </si>
  <si>
    <t xml:space="preserve">  Abendoberschulen</t>
  </si>
  <si>
    <t>Schüler/-innen</t>
  </si>
  <si>
    <t xml:space="preserve">  Gemeinschaftsschulen</t>
  </si>
  <si>
    <t>Allgemein- und berufsbildende Schulen sowie Schulen des zweiten Bildungsweges im Freistaat Sachsen im Schuljahr 2024/2025 nach Schularten und Trägerschaft</t>
  </si>
  <si>
    <t>Schülerinnen und Schüler</t>
  </si>
  <si>
    <t xml:space="preserve">  Oberschulen</t>
  </si>
  <si>
    <t xml:space="preserve">    davon Oberschulen</t>
  </si>
  <si>
    <t xml:space="preserve">    davon Oberschulen+</t>
  </si>
  <si>
    <t xml:space="preserve">  Schule nach § 63d SächsSchulG</t>
  </si>
  <si>
    <t xml:space="preserve">  Berufsvorbereitende 
    Bildungsmaßnahmen</t>
  </si>
  <si>
    <t>Allgemein- und berufsbildende Schulen sowie Schulen des zweiten Bildungsweges im Freistaat Sachsen im Schuljahr 2024/2025 nach Kreisfreien Städten bzw. Landkreisen und Trägerschaft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</si>
</sst>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???\ ??0;\-???\ ??0;???\ ??\ \-"/>
    <numFmt numFmtId="165" formatCode="?\ ??0;\-?\ ??0;?\ ??\ \-"/>
    <numFmt numFmtId="166" formatCode="??0;\-??0;??\ \-"/>
    <numFmt numFmtId="167" formatCode="??\ ??0;\-??\ ??0;??\ ??\ \-"/>
    <numFmt numFmtId="168" formatCode="?0;\-?0;?\ \-"/>
    <numFmt numFmtId="169" formatCode="?,??0;\-?,??0;#,???\ \-"/>
    <numFmt numFmtId="170" formatCode="???,??0;\-???,??0;??,???\ \-"/>
    <numFmt numFmtId="171" formatCode="??,??0;\-??,??0;?,???\ \-"/>
    <numFmt numFmtId="172" formatCode="???,??0\ \ ;\-???,??0\ \ ;??,???\ \-\ \ ;@\ \ "/>
    <numFmt numFmtId="173" formatCode="?,??0\ \ ;\-?,??0\ \ ;#,???\ \-\ \ ;@\ \ "/>
    <numFmt numFmtId="174" formatCode="??0\ \ ;\-??0\ \ ;??\ \-\ \ ;@\ \ "/>
    <numFmt numFmtId="175" formatCode="??,??0\ \ ;\-??,??0\ \ ;?,???\ \-\ \ ;@\ \ "/>
    <numFmt numFmtId="176" formatCode="??0\ \ ;\-??0\ \ ;??\x\ \ ;@\ \ "/>
    <numFmt numFmtId="177" formatCode="???,??0\ \ ;\-???,??0\ \ ;??,???\x\ \ ;@\ \ "/>
    <numFmt numFmtId="178" formatCode="?0\ \ ;\-?0\ \ ;?\x\ \ ;@\ \ "/>
    <numFmt numFmtId="179" formatCode="??,??0\ \ ;\-??,??0\ \ ;?,???\x\ \ ;@\ \ "/>
    <numFmt numFmtId="180" formatCode="?,??0;\-?,??0;#,???\x"/>
    <numFmt numFmtId="181" formatCode="???,??0;\-???,??0;??,???\x"/>
    <numFmt numFmtId="182" formatCode="?0\ \ ;\-?0\ \ ;?\ \-\ \ ;@\ \ "/>
    <numFmt numFmtId="183" formatCode="0\ \ ;\-0\ \ ;\ \-\ \ ;@\ \ "/>
  </numFmts>
  <fonts count="9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1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166" fontId="2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69" fontId="1" fillId="0" borderId="9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70" fontId="2" fillId="0" borderId="0" xfId="0" applyNumberFormat="1" applyFont="1" applyFill="1" applyBorder="1" applyAlignment="1">
      <alignment horizontal="center"/>
    </xf>
    <xf numFmtId="171" fontId="1" fillId="0" borderId="0" xfId="0" applyNumberFormat="1" applyFont="1" applyFill="1" applyBorder="1" applyAlignment="1">
      <alignment horizontal="center"/>
    </xf>
    <xf numFmtId="171" fontId="2" fillId="0" borderId="0" xfId="0" applyNumberFormat="1" applyFont="1" applyFill="1" applyBorder="1" applyAlignment="1">
      <alignment horizontal="center"/>
    </xf>
    <xf numFmtId="0" fontId="5" fillId="0" borderId="0" xfId="1" applyFill="1"/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5" fillId="0" borderId="1" xfId="1" applyFill="1" applyBorder="1"/>
    <xf numFmtId="0" fontId="5" fillId="0" borderId="1" xfId="1" applyFont="1" applyFill="1" applyBorder="1" applyAlignment="1">
      <alignment wrapText="1"/>
    </xf>
    <xf numFmtId="169" fontId="5" fillId="0" borderId="9" xfId="1" applyNumberFormat="1" applyFont="1" applyFill="1" applyBorder="1" applyAlignment="1">
      <alignment horizontal="center" wrapText="1"/>
    </xf>
    <xf numFmtId="172" fontId="5" fillId="0" borderId="0" xfId="1" applyNumberFormat="1" applyFont="1" applyFill="1" applyBorder="1" applyAlignment="1">
      <alignment horizontal="right"/>
    </xf>
    <xf numFmtId="173" fontId="5" fillId="0" borderId="0" xfId="1" applyNumberFormat="1" applyFont="1" applyFill="1" applyBorder="1" applyAlignment="1">
      <alignment horizontal="right"/>
    </xf>
    <xf numFmtId="174" fontId="5" fillId="0" borderId="0" xfId="1" applyNumberFormat="1" applyFont="1" applyFill="1" applyBorder="1" applyAlignment="1">
      <alignment horizontal="right"/>
    </xf>
    <xf numFmtId="175" fontId="5" fillId="0" borderId="0" xfId="1" applyNumberFormat="1" applyFont="1" applyFill="1" applyBorder="1" applyAlignment="1">
      <alignment horizontal="right"/>
    </xf>
    <xf numFmtId="0" fontId="5" fillId="0" borderId="0" xfId="1" applyFont="1" applyFill="1"/>
    <xf numFmtId="0" fontId="5" fillId="0" borderId="1" xfId="1" applyFont="1" applyFill="1" applyBorder="1"/>
    <xf numFmtId="174" fontId="5" fillId="0" borderId="9" xfId="1" applyNumberFormat="1" applyFont="1" applyFill="1" applyBorder="1" applyAlignment="1">
      <alignment horizontal="right"/>
    </xf>
    <xf numFmtId="173" fontId="5" fillId="0" borderId="9" xfId="1" applyNumberFormat="1" applyFont="1" applyFill="1" applyBorder="1" applyAlignment="1">
      <alignment horizontal="right"/>
    </xf>
    <xf numFmtId="0" fontId="6" fillId="0" borderId="1" xfId="1" applyFont="1" applyFill="1" applyBorder="1"/>
    <xf numFmtId="173" fontId="6" fillId="0" borderId="9" xfId="1" applyNumberFormat="1" applyFont="1" applyFill="1" applyBorder="1" applyAlignment="1">
      <alignment horizontal="right"/>
    </xf>
    <xf numFmtId="172" fontId="6" fillId="0" borderId="0" xfId="1" applyNumberFormat="1" applyFont="1" applyFill="1" applyBorder="1" applyAlignment="1">
      <alignment horizontal="right"/>
    </xf>
    <xf numFmtId="173" fontId="6" fillId="0" borderId="0" xfId="1" applyNumberFormat="1" applyFont="1" applyFill="1" applyBorder="1" applyAlignment="1">
      <alignment horizontal="right"/>
    </xf>
    <xf numFmtId="174" fontId="6" fillId="0" borderId="0" xfId="1" applyNumberFormat="1" applyFont="1" applyFill="1" applyBorder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6" fillId="0" borderId="0" xfId="1" applyFont="1" applyFill="1" applyBorder="1"/>
    <xf numFmtId="0" fontId="6" fillId="0" borderId="1" xfId="1" applyFont="1" applyFill="1" applyBorder="1" applyAlignment="1">
      <alignment wrapText="1"/>
    </xf>
    <xf numFmtId="169" fontId="6" fillId="0" borderId="9" xfId="1" applyNumberFormat="1" applyFont="1" applyFill="1" applyBorder="1" applyAlignment="1">
      <alignment horizontal="center" wrapText="1"/>
    </xf>
    <xf numFmtId="169" fontId="6" fillId="0" borderId="0" xfId="1" applyNumberFormat="1" applyFont="1" applyFill="1" applyBorder="1" applyAlignment="1">
      <alignment horizontal="center" wrapText="1"/>
    </xf>
    <xf numFmtId="173" fontId="5" fillId="0" borderId="0" xfId="1" applyNumberFormat="1" applyFill="1" applyBorder="1" applyAlignment="1">
      <alignment horizontal="right"/>
    </xf>
    <xf numFmtId="172" fontId="5" fillId="0" borderId="0" xfId="1" applyNumberFormat="1" applyFill="1" applyBorder="1" applyAlignment="1">
      <alignment horizontal="right"/>
    </xf>
    <xf numFmtId="174" fontId="5" fillId="0" borderId="0" xfId="1" applyNumberFormat="1" applyFill="1" applyBorder="1" applyAlignment="1">
      <alignment horizontal="right"/>
    </xf>
    <xf numFmtId="175" fontId="5" fillId="0" borderId="0" xfId="1" applyNumberFormat="1" applyFill="1" applyBorder="1" applyAlignment="1">
      <alignment horizontal="right"/>
    </xf>
    <xf numFmtId="0" fontId="1" fillId="0" borderId="1" xfId="1" applyFont="1" applyFill="1" applyBorder="1"/>
    <xf numFmtId="173" fontId="1" fillId="0" borderId="9" xfId="1" applyNumberFormat="1" applyFont="1" applyFill="1" applyBorder="1" applyAlignment="1">
      <alignment horizontal="right"/>
    </xf>
    <xf numFmtId="172" fontId="1" fillId="0" borderId="0" xfId="1" applyNumberFormat="1" applyFont="1" applyFill="1" applyBorder="1" applyAlignment="1">
      <alignment horizontal="right"/>
    </xf>
    <xf numFmtId="173" fontId="1" fillId="0" borderId="0" xfId="1" applyNumberFormat="1" applyFont="1" applyFill="1" applyBorder="1" applyAlignment="1">
      <alignment horizontal="right"/>
    </xf>
    <xf numFmtId="174" fontId="1" fillId="0" borderId="0" xfId="1" applyNumberFormat="1" applyFont="1" applyFill="1" applyBorder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0" fontId="1" fillId="0" borderId="0" xfId="1" applyFont="1" applyFill="1"/>
    <xf numFmtId="176" fontId="5" fillId="0" borderId="9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8" fontId="5" fillId="0" borderId="0" xfId="1" applyNumberFormat="1" applyFill="1" applyBorder="1" applyAlignment="1">
      <alignment horizontal="right"/>
    </xf>
    <xf numFmtId="179" fontId="5" fillId="0" borderId="0" xfId="1" applyNumberFormat="1" applyFill="1" applyBorder="1" applyAlignment="1">
      <alignment horizontal="right"/>
    </xf>
    <xf numFmtId="176" fontId="5" fillId="0" borderId="0" xfId="1" applyNumberFormat="1" applyFill="1" applyBorder="1" applyAlignment="1">
      <alignment horizontal="right"/>
    </xf>
    <xf numFmtId="176" fontId="5" fillId="0" borderId="9" xfId="1" applyNumberFormat="1" applyFill="1" applyBorder="1" applyAlignment="1">
      <alignment horizontal="right"/>
    </xf>
    <xf numFmtId="177" fontId="5" fillId="0" borderId="0" xfId="1" applyNumberForma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80" fontId="5" fillId="0" borderId="9" xfId="1" applyNumberFormat="1" applyFill="1" applyBorder="1" applyAlignment="1">
      <alignment horizontal="center"/>
    </xf>
    <xf numFmtId="181" fontId="5" fillId="0" borderId="0" xfId="1" applyNumberFormat="1" applyFill="1" applyBorder="1" applyAlignment="1">
      <alignment horizontal="center"/>
    </xf>
    <xf numFmtId="165" fontId="5" fillId="0" borderId="0" xfId="1" applyNumberFormat="1" applyFill="1" applyBorder="1" applyAlignment="1">
      <alignment horizontal="center"/>
    </xf>
    <xf numFmtId="170" fontId="5" fillId="0" borderId="0" xfId="1" applyNumberFormat="1" applyFill="1" applyBorder="1" applyAlignment="1">
      <alignment horizontal="center"/>
    </xf>
    <xf numFmtId="166" fontId="5" fillId="0" borderId="0" xfId="1" applyNumberFormat="1" applyFill="1" applyBorder="1" applyAlignment="1">
      <alignment horizontal="center"/>
    </xf>
    <xf numFmtId="171" fontId="5" fillId="0" borderId="0" xfId="1" applyNumberFormat="1" applyFill="1" applyBorder="1" applyAlignment="1">
      <alignment horizontal="center"/>
    </xf>
    <xf numFmtId="182" fontId="6" fillId="0" borderId="0" xfId="1" applyNumberFormat="1" applyFont="1" applyFill="1" applyBorder="1" applyAlignment="1">
      <alignment horizontal="right"/>
    </xf>
    <xf numFmtId="183" fontId="6" fillId="0" borderId="0" xfId="1" applyNumberFormat="1" applyFont="1" applyFill="1" applyBorder="1" applyAlignment="1">
      <alignment horizontal="right"/>
    </xf>
    <xf numFmtId="182" fontId="5" fillId="0" borderId="9" xfId="1" applyNumberFormat="1" applyFont="1" applyFill="1" applyBorder="1" applyAlignment="1">
      <alignment horizontal="right"/>
    </xf>
    <xf numFmtId="183" fontId="5" fillId="0" borderId="0" xfId="1" applyNumberFormat="1" applyFill="1" applyBorder="1" applyAlignment="1">
      <alignment horizontal="right"/>
    </xf>
    <xf numFmtId="182" fontId="5" fillId="0" borderId="0" xfId="1" applyNumberFormat="1" applyFill="1" applyBorder="1" applyAlignment="1">
      <alignment horizontal="right"/>
    </xf>
    <xf numFmtId="166" fontId="5" fillId="0" borderId="0" xfId="1" applyNumberForma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pane ySplit="4" topLeftCell="A5" activePane="bottomLeft" state="frozen"/>
      <selection pane="bottomLeft" sqref="A1:G1"/>
    </sheetView>
  </sheetViews>
  <sheetFormatPr baseColWidth="10" defaultColWidth="9.85546875" defaultRowHeight="12" x14ac:dyDescent="0.2"/>
  <cols>
    <col min="1" max="1" width="31" style="17" customWidth="1"/>
    <col min="2" max="2" width="6.7109375" style="17" customWidth="1"/>
    <col min="3" max="3" width="10" style="17" customWidth="1"/>
    <col min="4" max="4" width="6.7109375" style="17" customWidth="1"/>
    <col min="5" max="5" width="10" style="17" customWidth="1"/>
    <col min="6" max="6" width="6.7109375" style="17" customWidth="1"/>
    <col min="7" max="7" width="10" style="17" customWidth="1"/>
    <col min="8" max="16384" width="9.85546875" style="17"/>
  </cols>
  <sheetData>
    <row r="1" spans="1:7" ht="36" customHeight="1" x14ac:dyDescent="0.2">
      <c r="A1" s="81" t="s">
        <v>47</v>
      </c>
      <c r="B1" s="81"/>
      <c r="C1" s="81"/>
      <c r="D1" s="81"/>
      <c r="E1" s="81"/>
      <c r="F1" s="81"/>
      <c r="G1" s="81"/>
    </row>
    <row r="2" spans="1:7" ht="12" customHeight="1" x14ac:dyDescent="0.2">
      <c r="A2" s="82" t="s">
        <v>0</v>
      </c>
      <c r="B2" s="85" t="s">
        <v>12</v>
      </c>
      <c r="C2" s="86"/>
      <c r="D2" s="89" t="s">
        <v>15</v>
      </c>
      <c r="E2" s="90"/>
      <c r="F2" s="90"/>
      <c r="G2" s="90"/>
    </row>
    <row r="3" spans="1:7" ht="12" customHeight="1" x14ac:dyDescent="0.2">
      <c r="A3" s="83"/>
      <c r="B3" s="87"/>
      <c r="C3" s="88"/>
      <c r="D3" s="91" t="s">
        <v>16</v>
      </c>
      <c r="E3" s="83"/>
      <c r="F3" s="91" t="s">
        <v>13</v>
      </c>
      <c r="G3" s="92"/>
    </row>
    <row r="4" spans="1:7" ht="36" customHeight="1" x14ac:dyDescent="0.2">
      <c r="A4" s="84"/>
      <c r="B4" s="18" t="s">
        <v>14</v>
      </c>
      <c r="C4" s="18" t="s">
        <v>48</v>
      </c>
      <c r="D4" s="18" t="s">
        <v>14</v>
      </c>
      <c r="E4" s="18" t="s">
        <v>48</v>
      </c>
      <c r="F4" s="18" t="s">
        <v>14</v>
      </c>
      <c r="G4" s="19" t="s">
        <v>48</v>
      </c>
    </row>
    <row r="5" spans="1:7" s="27" customFormat="1" x14ac:dyDescent="0.2">
      <c r="A5" s="21" t="s">
        <v>17</v>
      </c>
      <c r="B5" s="22">
        <v>1575</v>
      </c>
      <c r="C5" s="23">
        <v>417477</v>
      </c>
      <c r="D5" s="24">
        <v>1317</v>
      </c>
      <c r="E5" s="23">
        <v>367511</v>
      </c>
      <c r="F5" s="25">
        <v>258</v>
      </c>
      <c r="G5" s="26">
        <v>49966</v>
      </c>
    </row>
    <row r="6" spans="1:7" s="27" customFormat="1" x14ac:dyDescent="0.2">
      <c r="A6" s="28" t="s">
        <v>4</v>
      </c>
      <c r="B6" s="29">
        <v>245</v>
      </c>
      <c r="C6" s="23">
        <v>107114</v>
      </c>
      <c r="D6" s="24">
        <v>73</v>
      </c>
      <c r="E6" s="23">
        <v>73201</v>
      </c>
      <c r="F6" s="25">
        <v>172</v>
      </c>
      <c r="G6" s="26">
        <v>33913</v>
      </c>
    </row>
    <row r="7" spans="1:7" s="27" customFormat="1" x14ac:dyDescent="0.2">
      <c r="A7" s="21" t="s">
        <v>18</v>
      </c>
      <c r="B7" s="30">
        <v>10</v>
      </c>
      <c r="C7" s="23">
        <v>1771</v>
      </c>
      <c r="D7" s="24">
        <v>9</v>
      </c>
      <c r="E7" s="23">
        <v>1729</v>
      </c>
      <c r="F7" s="25">
        <v>1</v>
      </c>
      <c r="G7" s="26">
        <v>42</v>
      </c>
    </row>
    <row r="8" spans="1:7" s="37" customFormat="1" x14ac:dyDescent="0.2">
      <c r="A8" s="31" t="s">
        <v>12</v>
      </c>
      <c r="B8" s="32">
        <v>1830</v>
      </c>
      <c r="C8" s="33">
        <v>526362</v>
      </c>
      <c r="D8" s="34">
        <v>1399</v>
      </c>
      <c r="E8" s="33">
        <v>442441</v>
      </c>
      <c r="F8" s="35">
        <v>431</v>
      </c>
      <c r="G8" s="36">
        <v>83921</v>
      </c>
    </row>
    <row r="9" spans="1:7" s="37" customFormat="1" ht="30" customHeight="1" x14ac:dyDescent="0.2">
      <c r="A9" s="38"/>
      <c r="B9" s="77" t="s">
        <v>41</v>
      </c>
      <c r="C9" s="78"/>
      <c r="D9" s="77"/>
      <c r="E9" s="78"/>
      <c r="F9" s="79"/>
      <c r="G9" s="80"/>
    </row>
    <row r="10" spans="1:7" s="37" customFormat="1" x14ac:dyDescent="0.2">
      <c r="A10" s="39" t="s">
        <v>17</v>
      </c>
      <c r="B10" s="40">
        <v>1575</v>
      </c>
      <c r="C10" s="33">
        <v>417477</v>
      </c>
      <c r="D10" s="41">
        <v>1317</v>
      </c>
      <c r="E10" s="33">
        <v>367511</v>
      </c>
      <c r="F10" s="35">
        <v>258</v>
      </c>
      <c r="G10" s="36">
        <v>49966</v>
      </c>
    </row>
    <row r="11" spans="1:7" ht="12" customHeight="1" x14ac:dyDescent="0.2">
      <c r="A11" s="28" t="s">
        <v>1</v>
      </c>
      <c r="B11" s="30">
        <v>845</v>
      </c>
      <c r="C11" s="23">
        <v>153212</v>
      </c>
      <c r="D11" s="42">
        <v>752</v>
      </c>
      <c r="E11" s="43">
        <v>141385</v>
      </c>
      <c r="F11" s="44">
        <v>93</v>
      </c>
      <c r="G11" s="45">
        <v>11827</v>
      </c>
    </row>
    <row r="12" spans="1:7" s="52" customFormat="1" ht="12" customHeight="1" x14ac:dyDescent="0.2">
      <c r="A12" s="46" t="s">
        <v>49</v>
      </c>
      <c r="B12" s="47">
        <v>372</v>
      </c>
      <c r="C12" s="48">
        <v>124147</v>
      </c>
      <c r="D12" s="49">
        <v>286</v>
      </c>
      <c r="E12" s="48">
        <v>106866</v>
      </c>
      <c r="F12" s="50">
        <v>86</v>
      </c>
      <c r="G12" s="51">
        <v>17281</v>
      </c>
    </row>
    <row r="13" spans="1:7" s="52" customFormat="1" ht="12" customHeight="1" x14ac:dyDescent="0.2">
      <c r="A13" s="46" t="s">
        <v>50</v>
      </c>
      <c r="B13" s="47">
        <v>368</v>
      </c>
      <c r="C13" s="48">
        <v>123848</v>
      </c>
      <c r="D13" s="49">
        <v>286</v>
      </c>
      <c r="E13" s="48">
        <v>106866</v>
      </c>
      <c r="F13" s="50">
        <v>82</v>
      </c>
      <c r="G13" s="51">
        <v>16982</v>
      </c>
    </row>
    <row r="14" spans="1:7" s="52" customFormat="1" ht="12" customHeight="1" x14ac:dyDescent="0.2">
      <c r="A14" s="46" t="s">
        <v>51</v>
      </c>
      <c r="B14" s="47">
        <v>4</v>
      </c>
      <c r="C14" s="48">
        <v>299</v>
      </c>
      <c r="D14" s="49">
        <v>0</v>
      </c>
      <c r="E14" s="48">
        <v>0</v>
      </c>
      <c r="F14" s="50">
        <v>4</v>
      </c>
      <c r="G14" s="51">
        <v>299</v>
      </c>
    </row>
    <row r="15" spans="1:7" s="52" customFormat="1" ht="12" customHeight="1" x14ac:dyDescent="0.2">
      <c r="A15" s="46" t="s">
        <v>2</v>
      </c>
      <c r="B15" s="47">
        <v>181</v>
      </c>
      <c r="C15" s="48">
        <v>113000</v>
      </c>
      <c r="D15" s="49">
        <v>136</v>
      </c>
      <c r="E15" s="48">
        <v>97531</v>
      </c>
      <c r="F15" s="50">
        <v>45</v>
      </c>
      <c r="G15" s="51">
        <v>15469</v>
      </c>
    </row>
    <row r="16" spans="1:7" ht="12" customHeight="1" x14ac:dyDescent="0.2">
      <c r="A16" s="21" t="s">
        <v>43</v>
      </c>
      <c r="B16" s="30">
        <v>159</v>
      </c>
      <c r="C16" s="23">
        <v>20125</v>
      </c>
      <c r="D16" s="42">
        <v>137</v>
      </c>
      <c r="E16" s="43">
        <v>18437</v>
      </c>
      <c r="F16" s="44">
        <v>22</v>
      </c>
      <c r="G16" s="45">
        <v>1688</v>
      </c>
    </row>
    <row r="17" spans="1:7" ht="12" customHeight="1" x14ac:dyDescent="0.2">
      <c r="A17" s="21" t="s">
        <v>46</v>
      </c>
      <c r="B17" s="30">
        <v>5</v>
      </c>
      <c r="C17" s="23">
        <v>1644</v>
      </c>
      <c r="D17" s="42">
        <v>2</v>
      </c>
      <c r="E17" s="43">
        <v>1371</v>
      </c>
      <c r="F17" s="44">
        <v>3</v>
      </c>
      <c r="G17" s="45">
        <v>273</v>
      </c>
    </row>
    <row r="18" spans="1:7" ht="12" customHeight="1" x14ac:dyDescent="0.2">
      <c r="A18" s="21" t="s">
        <v>52</v>
      </c>
      <c r="B18" s="30">
        <v>4</v>
      </c>
      <c r="C18" s="23">
        <v>1921</v>
      </c>
      <c r="D18" s="42">
        <v>4</v>
      </c>
      <c r="E18" s="43">
        <v>1921</v>
      </c>
      <c r="F18" s="44">
        <v>0</v>
      </c>
      <c r="G18" s="45">
        <v>0</v>
      </c>
    </row>
    <row r="19" spans="1:7" ht="12" customHeight="1" x14ac:dyDescent="0.2">
      <c r="A19" s="28" t="s">
        <v>3</v>
      </c>
      <c r="B19" s="53">
        <v>9</v>
      </c>
      <c r="C19" s="54">
        <v>3428</v>
      </c>
      <c r="D19" s="55">
        <v>0</v>
      </c>
      <c r="E19" s="56">
        <v>0</v>
      </c>
      <c r="F19" s="57">
        <v>9</v>
      </c>
      <c r="G19" s="56">
        <v>3428</v>
      </c>
    </row>
    <row r="20" spans="1:7" x14ac:dyDescent="0.2">
      <c r="A20" s="20"/>
      <c r="B20" s="58"/>
      <c r="C20" s="59"/>
      <c r="D20" s="60"/>
      <c r="E20" s="56"/>
      <c r="F20" s="57"/>
      <c r="G20" s="56"/>
    </row>
    <row r="21" spans="1:7" s="37" customFormat="1" x14ac:dyDescent="0.2">
      <c r="A21" s="31" t="s">
        <v>4</v>
      </c>
      <c r="B21" s="61">
        <v>245</v>
      </c>
      <c r="C21" s="62">
        <v>107114</v>
      </c>
      <c r="D21" s="60">
        <v>73</v>
      </c>
      <c r="E21" s="63">
        <v>73201</v>
      </c>
      <c r="F21" s="61">
        <v>172</v>
      </c>
      <c r="G21" s="63">
        <v>33913</v>
      </c>
    </row>
    <row r="22" spans="1:7" x14ac:dyDescent="0.2">
      <c r="A22" s="28" t="s">
        <v>39</v>
      </c>
      <c r="B22" s="57">
        <v>0</v>
      </c>
      <c r="C22" s="59">
        <v>55247</v>
      </c>
      <c r="D22" s="55">
        <v>0</v>
      </c>
      <c r="E22" s="56">
        <v>52079</v>
      </c>
      <c r="F22" s="57">
        <v>0</v>
      </c>
      <c r="G22" s="56">
        <v>3168</v>
      </c>
    </row>
    <row r="23" spans="1:7" x14ac:dyDescent="0.2">
      <c r="A23" s="28" t="s">
        <v>5</v>
      </c>
      <c r="B23" s="57">
        <v>0</v>
      </c>
      <c r="C23" s="59">
        <v>685</v>
      </c>
      <c r="D23" s="55">
        <v>0</v>
      </c>
      <c r="E23" s="56">
        <v>492</v>
      </c>
      <c r="F23" s="57">
        <v>0</v>
      </c>
      <c r="G23" s="56">
        <v>193</v>
      </c>
    </row>
    <row r="24" spans="1:7" x14ac:dyDescent="0.2">
      <c r="A24" s="28" t="s">
        <v>40</v>
      </c>
      <c r="B24" s="57">
        <v>0</v>
      </c>
      <c r="C24" s="59">
        <v>3263</v>
      </c>
      <c r="D24" s="55">
        <v>0</v>
      </c>
      <c r="E24" s="56">
        <v>2244</v>
      </c>
      <c r="F24" s="57">
        <v>0</v>
      </c>
      <c r="G24" s="56">
        <v>1019</v>
      </c>
    </row>
    <row r="25" spans="1:7" ht="24" x14ac:dyDescent="0.2">
      <c r="A25" s="21" t="s">
        <v>53</v>
      </c>
      <c r="B25" s="57">
        <v>0</v>
      </c>
      <c r="C25" s="59">
        <v>1191</v>
      </c>
      <c r="D25" s="55">
        <v>0</v>
      </c>
      <c r="E25" s="56">
        <v>596</v>
      </c>
      <c r="F25" s="57">
        <v>0</v>
      </c>
      <c r="G25" s="56">
        <v>595</v>
      </c>
    </row>
    <row r="26" spans="1:7" x14ac:dyDescent="0.2">
      <c r="A26" s="28" t="s">
        <v>8</v>
      </c>
      <c r="B26" s="57">
        <v>0</v>
      </c>
      <c r="C26" s="59">
        <v>8802</v>
      </c>
      <c r="D26" s="55">
        <v>0</v>
      </c>
      <c r="E26" s="56">
        <v>6513</v>
      </c>
      <c r="F26" s="57">
        <v>0</v>
      </c>
      <c r="G26" s="56">
        <v>2289</v>
      </c>
    </row>
    <row r="27" spans="1:7" x14ac:dyDescent="0.2">
      <c r="A27" s="28" t="s">
        <v>9</v>
      </c>
      <c r="B27" s="57">
        <v>0</v>
      </c>
      <c r="C27" s="59">
        <v>22929</v>
      </c>
      <c r="D27" s="55">
        <v>0</v>
      </c>
      <c r="E27" s="56">
        <v>5424</v>
      </c>
      <c r="F27" s="57">
        <v>0</v>
      </c>
      <c r="G27" s="56">
        <v>17505</v>
      </c>
    </row>
    <row r="28" spans="1:7" x14ac:dyDescent="0.2">
      <c r="A28" s="28" t="s">
        <v>10</v>
      </c>
      <c r="B28" s="57">
        <v>0</v>
      </c>
      <c r="C28" s="59">
        <v>6332</v>
      </c>
      <c r="D28" s="55">
        <v>0</v>
      </c>
      <c r="E28" s="56">
        <v>3227</v>
      </c>
      <c r="F28" s="57">
        <v>0</v>
      </c>
      <c r="G28" s="56">
        <v>3105</v>
      </c>
    </row>
    <row r="29" spans="1:7" x14ac:dyDescent="0.2">
      <c r="A29" s="28" t="s">
        <v>11</v>
      </c>
      <c r="B29" s="57">
        <v>0</v>
      </c>
      <c r="C29" s="59">
        <v>8665</v>
      </c>
      <c r="D29" s="55">
        <v>0</v>
      </c>
      <c r="E29" s="56">
        <v>2626</v>
      </c>
      <c r="F29" s="57">
        <v>0</v>
      </c>
      <c r="G29" s="56">
        <v>6039</v>
      </c>
    </row>
    <row r="30" spans="1:7" x14ac:dyDescent="0.2">
      <c r="A30" s="20"/>
      <c r="B30" s="64"/>
      <c r="C30" s="65"/>
      <c r="D30" s="66"/>
      <c r="E30" s="67"/>
      <c r="F30" s="68"/>
      <c r="G30" s="69"/>
    </row>
    <row r="31" spans="1:7" s="37" customFormat="1" x14ac:dyDescent="0.2">
      <c r="A31" s="39" t="s">
        <v>18</v>
      </c>
      <c r="B31" s="70">
        <v>10</v>
      </c>
      <c r="C31" s="34">
        <v>1771</v>
      </c>
      <c r="D31" s="71">
        <v>9</v>
      </c>
      <c r="E31" s="34">
        <v>1729</v>
      </c>
      <c r="F31" s="71">
        <v>1</v>
      </c>
      <c r="G31" s="70">
        <v>42</v>
      </c>
    </row>
    <row r="32" spans="1:7" x14ac:dyDescent="0.2">
      <c r="A32" s="28" t="s">
        <v>44</v>
      </c>
      <c r="B32" s="72">
        <v>3</v>
      </c>
      <c r="C32" s="24">
        <v>751</v>
      </c>
      <c r="D32" s="73">
        <v>3</v>
      </c>
      <c r="E32" s="42">
        <v>751</v>
      </c>
      <c r="F32" s="73">
        <v>0</v>
      </c>
      <c r="G32" s="74">
        <v>0</v>
      </c>
    </row>
    <row r="33" spans="1:7" x14ac:dyDescent="0.2">
      <c r="A33" s="28" t="s">
        <v>6</v>
      </c>
      <c r="B33" s="72">
        <v>3</v>
      </c>
      <c r="C33" s="24">
        <v>321</v>
      </c>
      <c r="D33" s="73">
        <v>3</v>
      </c>
      <c r="E33" s="42">
        <v>321</v>
      </c>
      <c r="F33" s="73">
        <v>0</v>
      </c>
      <c r="G33" s="74">
        <v>0</v>
      </c>
    </row>
    <row r="34" spans="1:7" x14ac:dyDescent="0.2">
      <c r="A34" s="28" t="s">
        <v>7</v>
      </c>
      <c r="B34" s="72">
        <v>4</v>
      </c>
      <c r="C34" s="24">
        <v>699</v>
      </c>
      <c r="D34" s="73">
        <v>3</v>
      </c>
      <c r="E34" s="42">
        <v>657</v>
      </c>
      <c r="F34" s="73">
        <v>1</v>
      </c>
      <c r="G34" s="74">
        <v>42</v>
      </c>
    </row>
    <row r="35" spans="1:7" x14ac:dyDescent="0.2">
      <c r="F35" s="75"/>
    </row>
  </sheetData>
  <mergeCells count="7">
    <mergeCell ref="B9:G9"/>
    <mergeCell ref="A1:G1"/>
    <mergeCell ref="A2:A4"/>
    <mergeCell ref="B2:C3"/>
    <mergeCell ref="D2:G2"/>
    <mergeCell ref="D3:E3"/>
    <mergeCell ref="F3:G3"/>
  </mergeCells>
  <pageMargins left="0.78740157480314965" right="0.78740157480314965" top="0.98425196850393704" bottom="0.78740157480314965" header="0.31496062992125984" footer="0.31496062992125984"/>
  <pageSetup paperSize="9" orientation="portrait" verticalDpi="1200" r:id="rId1"/>
  <headerFooter>
    <oddFooter>&amp;C&amp;"Arial,Standard"&amp;6© Statistisches Landesamt des Freistaates Sachsen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workbookViewId="0">
      <pane ySplit="4" topLeftCell="A5" activePane="bottomLeft" state="frozen"/>
      <selection activeCell="A2" sqref="A2:A4"/>
      <selection pane="bottomLeft" sqref="A1:I1"/>
    </sheetView>
  </sheetViews>
  <sheetFormatPr baseColWidth="10" defaultColWidth="11.42578125" defaultRowHeight="12" x14ac:dyDescent="0.2"/>
  <cols>
    <col min="1" max="1" width="29.85546875" style="1" customWidth="1"/>
    <col min="2" max="9" width="8" style="1" customWidth="1"/>
    <col min="10" max="16384" width="11.42578125" style="1"/>
  </cols>
  <sheetData>
    <row r="1" spans="1:9" ht="30" customHeight="1" x14ac:dyDescent="0.2">
      <c r="A1" s="97" t="s">
        <v>54</v>
      </c>
      <c r="B1" s="97"/>
      <c r="C1" s="97"/>
      <c r="D1" s="97"/>
      <c r="E1" s="97"/>
      <c r="F1" s="97"/>
      <c r="G1" s="97"/>
      <c r="H1" s="97"/>
      <c r="I1" s="97"/>
    </row>
    <row r="2" spans="1:9" ht="12" customHeight="1" x14ac:dyDescent="0.2">
      <c r="A2" s="98" t="s">
        <v>33</v>
      </c>
      <c r="B2" s="101" t="s">
        <v>12</v>
      </c>
      <c r="C2" s="101"/>
      <c r="D2" s="101" t="s">
        <v>35</v>
      </c>
      <c r="E2" s="101"/>
      <c r="F2" s="101"/>
      <c r="G2" s="101"/>
      <c r="H2" s="101"/>
      <c r="I2" s="104"/>
    </row>
    <row r="3" spans="1:9" ht="24.75" customHeight="1" x14ac:dyDescent="0.2">
      <c r="A3" s="99"/>
      <c r="B3" s="102"/>
      <c r="C3" s="102"/>
      <c r="D3" s="103" t="s">
        <v>34</v>
      </c>
      <c r="E3" s="99"/>
      <c r="F3" s="102" t="s">
        <v>36</v>
      </c>
      <c r="G3" s="102"/>
      <c r="H3" s="102" t="s">
        <v>18</v>
      </c>
      <c r="I3" s="103"/>
    </row>
    <row r="4" spans="1:9" ht="22.5" x14ac:dyDescent="0.2">
      <c r="A4" s="100"/>
      <c r="B4" s="2" t="s">
        <v>14</v>
      </c>
      <c r="C4" s="2" t="s">
        <v>45</v>
      </c>
      <c r="D4" s="2" t="s">
        <v>14</v>
      </c>
      <c r="E4" s="2" t="s">
        <v>45</v>
      </c>
      <c r="F4" s="2" t="s">
        <v>14</v>
      </c>
      <c r="G4" s="2" t="s">
        <v>45</v>
      </c>
      <c r="H4" s="2" t="s">
        <v>14</v>
      </c>
      <c r="I4" s="76" t="s">
        <v>45</v>
      </c>
    </row>
    <row r="5" spans="1:9" s="4" customFormat="1" x14ac:dyDescent="0.2">
      <c r="A5" s="1" t="s">
        <v>19</v>
      </c>
      <c r="B5" s="9">
        <f>SUM(B20,B35)</f>
        <v>125</v>
      </c>
      <c r="C5" s="13">
        <f t="shared" ref="C5:H5" si="0">SUM(C20,C35)</f>
        <v>37235</v>
      </c>
      <c r="D5" s="11">
        <v>92</v>
      </c>
      <c r="E5" s="13">
        <v>23533</v>
      </c>
      <c r="F5" s="3">
        <v>30</v>
      </c>
      <c r="G5" s="13">
        <v>13443</v>
      </c>
      <c r="H5" s="7">
        <f t="shared" si="0"/>
        <v>3</v>
      </c>
      <c r="I5" s="11">
        <v>259</v>
      </c>
    </row>
    <row r="6" spans="1:9" ht="14.25" customHeight="1" x14ac:dyDescent="0.2">
      <c r="A6" s="1" t="s">
        <v>20</v>
      </c>
      <c r="B6" s="9">
        <f t="shared" ref="B6:H6" si="1">SUM(B21,B36)</f>
        <v>167</v>
      </c>
      <c r="C6" s="13">
        <f t="shared" si="1"/>
        <v>37657</v>
      </c>
      <c r="D6" s="11">
        <v>153</v>
      </c>
      <c r="E6" s="13">
        <v>31860</v>
      </c>
      <c r="F6" s="3">
        <v>13</v>
      </c>
      <c r="G6" s="13">
        <v>5661</v>
      </c>
      <c r="H6" s="7">
        <f t="shared" si="1"/>
        <v>1</v>
      </c>
      <c r="I6" s="11">
        <v>136</v>
      </c>
    </row>
    <row r="7" spans="1:9" x14ac:dyDescent="0.2">
      <c r="A7" s="1" t="s">
        <v>21</v>
      </c>
      <c r="B7" s="9">
        <f t="shared" ref="B7:H7" si="2">SUM(B22,B37)</f>
        <v>143</v>
      </c>
      <c r="C7" s="13">
        <f t="shared" si="2"/>
        <v>34481</v>
      </c>
      <c r="D7" s="11">
        <v>130</v>
      </c>
      <c r="E7" s="13">
        <v>30073</v>
      </c>
      <c r="F7" s="3">
        <v>12</v>
      </c>
      <c r="G7" s="13">
        <v>4209</v>
      </c>
      <c r="H7" s="7">
        <f t="shared" si="2"/>
        <v>1</v>
      </c>
      <c r="I7" s="11">
        <v>199</v>
      </c>
    </row>
    <row r="8" spans="1:9" x14ac:dyDescent="0.2">
      <c r="A8" s="1" t="s">
        <v>22</v>
      </c>
      <c r="B8" s="9">
        <f t="shared" ref="B8:I8" si="3">SUM(B23,B38)</f>
        <v>110</v>
      </c>
      <c r="C8" s="13">
        <f t="shared" si="3"/>
        <v>26830</v>
      </c>
      <c r="D8" s="11">
        <v>92</v>
      </c>
      <c r="E8" s="13">
        <v>20753</v>
      </c>
      <c r="F8" s="3">
        <v>18</v>
      </c>
      <c r="G8" s="13">
        <v>6077</v>
      </c>
      <c r="H8" s="7">
        <f t="shared" si="3"/>
        <v>0</v>
      </c>
      <c r="I8" s="11">
        <f t="shared" si="3"/>
        <v>0</v>
      </c>
    </row>
    <row r="9" spans="1:9" x14ac:dyDescent="0.2">
      <c r="A9" s="1" t="s">
        <v>23</v>
      </c>
      <c r="B9" s="9">
        <f t="shared" ref="B9:I9" si="4">SUM(B24,B39)</f>
        <v>142</v>
      </c>
      <c r="C9" s="13">
        <f t="shared" si="4"/>
        <v>37850</v>
      </c>
      <c r="D9" s="11">
        <v>124</v>
      </c>
      <c r="E9" s="13">
        <v>30284</v>
      </c>
      <c r="F9" s="3">
        <v>18</v>
      </c>
      <c r="G9" s="13">
        <v>7566</v>
      </c>
      <c r="H9" s="7">
        <f t="shared" si="4"/>
        <v>0</v>
      </c>
      <c r="I9" s="11">
        <f t="shared" si="4"/>
        <v>0</v>
      </c>
    </row>
    <row r="10" spans="1:9" ht="18" customHeight="1" x14ac:dyDescent="0.2">
      <c r="A10" s="1" t="s">
        <v>24</v>
      </c>
      <c r="B10" s="9">
        <f t="shared" ref="B10:H10" si="5">SUM(B25,B40)</f>
        <v>224</v>
      </c>
      <c r="C10" s="13">
        <f t="shared" si="5"/>
        <v>85507</v>
      </c>
      <c r="D10" s="11">
        <v>177</v>
      </c>
      <c r="E10" s="13">
        <v>63494</v>
      </c>
      <c r="F10" s="3">
        <v>45</v>
      </c>
      <c r="G10" s="13">
        <v>21601</v>
      </c>
      <c r="H10" s="7">
        <f t="shared" si="5"/>
        <v>2</v>
      </c>
      <c r="I10" s="11">
        <v>412</v>
      </c>
    </row>
    <row r="11" spans="1:9" ht="14.25" customHeight="1" x14ac:dyDescent="0.2">
      <c r="A11" s="1" t="s">
        <v>25</v>
      </c>
      <c r="B11" s="9">
        <f t="shared" ref="B11:H11" si="6">SUM(B26,B41)</f>
        <v>155</v>
      </c>
      <c r="C11" s="13">
        <f t="shared" si="6"/>
        <v>36949</v>
      </c>
      <c r="D11" s="11">
        <v>138</v>
      </c>
      <c r="E11" s="13">
        <v>31435</v>
      </c>
      <c r="F11" s="3">
        <v>17</v>
      </c>
      <c r="G11" s="13">
        <v>5446</v>
      </c>
      <c r="H11" s="7">
        <f t="shared" si="6"/>
        <v>0</v>
      </c>
      <c r="I11" s="11">
        <v>68</v>
      </c>
    </row>
    <row r="12" spans="1:9" s="4" customFormat="1" x14ac:dyDescent="0.2">
      <c r="A12" s="1" t="s">
        <v>26</v>
      </c>
      <c r="B12" s="9">
        <f t="shared" ref="B12:H12" si="7">SUM(B27,B42)</f>
        <v>126</v>
      </c>
      <c r="C12" s="13">
        <f t="shared" si="7"/>
        <v>29915</v>
      </c>
      <c r="D12" s="11">
        <v>112</v>
      </c>
      <c r="E12" s="13">
        <v>24356</v>
      </c>
      <c r="F12" s="3">
        <v>14</v>
      </c>
      <c r="G12" s="13">
        <v>5519</v>
      </c>
      <c r="H12" s="7">
        <f t="shared" si="7"/>
        <v>0</v>
      </c>
      <c r="I12" s="11">
        <v>40</v>
      </c>
    </row>
    <row r="13" spans="1:9" x14ac:dyDescent="0.2">
      <c r="A13" s="1" t="s">
        <v>27</v>
      </c>
      <c r="B13" s="9">
        <f t="shared" ref="B13:I13" si="8">SUM(B28,B43)</f>
        <v>104</v>
      </c>
      <c r="C13" s="13">
        <f t="shared" si="8"/>
        <v>29882</v>
      </c>
      <c r="D13" s="11">
        <v>94</v>
      </c>
      <c r="E13" s="13">
        <v>25638</v>
      </c>
      <c r="F13" s="3">
        <v>10</v>
      </c>
      <c r="G13" s="13">
        <v>4244</v>
      </c>
      <c r="H13" s="7">
        <f t="shared" si="8"/>
        <v>0</v>
      </c>
      <c r="I13" s="11">
        <f t="shared" si="8"/>
        <v>0</v>
      </c>
    </row>
    <row r="14" spans="1:9" x14ac:dyDescent="0.2">
      <c r="A14" s="1" t="s">
        <v>28</v>
      </c>
      <c r="B14" s="9">
        <f t="shared" ref="B14:I14" si="9">SUM(B29,B44)</f>
        <v>114</v>
      </c>
      <c r="C14" s="13">
        <f t="shared" si="9"/>
        <v>30120</v>
      </c>
      <c r="D14" s="11">
        <v>103</v>
      </c>
      <c r="E14" s="13">
        <v>25569</v>
      </c>
      <c r="F14" s="3">
        <v>11</v>
      </c>
      <c r="G14" s="13">
        <v>4551</v>
      </c>
      <c r="H14" s="7">
        <f t="shared" si="9"/>
        <v>0</v>
      </c>
      <c r="I14" s="11">
        <f t="shared" si="9"/>
        <v>0</v>
      </c>
    </row>
    <row r="15" spans="1:9" ht="18" customHeight="1" x14ac:dyDescent="0.2">
      <c r="A15" s="1" t="s">
        <v>29</v>
      </c>
      <c r="B15" s="9">
        <f t="shared" ref="B15:H15" si="10">SUM(B30,B45)</f>
        <v>215</v>
      </c>
      <c r="C15" s="13">
        <f t="shared" si="10"/>
        <v>83488</v>
      </c>
      <c r="D15" s="11">
        <v>174</v>
      </c>
      <c r="E15" s="13">
        <v>62916</v>
      </c>
      <c r="F15" s="3">
        <v>38</v>
      </c>
      <c r="G15" s="13">
        <v>19915</v>
      </c>
      <c r="H15" s="7">
        <f t="shared" si="10"/>
        <v>3</v>
      </c>
      <c r="I15" s="11">
        <v>657</v>
      </c>
    </row>
    <row r="16" spans="1:9" ht="14.25" customHeight="1" x14ac:dyDescent="0.2">
      <c r="A16" s="1" t="s">
        <v>30</v>
      </c>
      <c r="B16" s="9">
        <f t="shared" ref="B16:I16" si="11">SUM(B31,B46)</f>
        <v>107</v>
      </c>
      <c r="C16" s="13">
        <f t="shared" si="11"/>
        <v>30514</v>
      </c>
      <c r="D16" s="11">
        <v>99</v>
      </c>
      <c r="E16" s="13">
        <v>27025</v>
      </c>
      <c r="F16" s="3">
        <v>8</v>
      </c>
      <c r="G16" s="13">
        <v>3489</v>
      </c>
      <c r="H16" s="7">
        <f t="shared" si="11"/>
        <v>0</v>
      </c>
      <c r="I16" s="11">
        <f t="shared" si="11"/>
        <v>0</v>
      </c>
    </row>
    <row r="17" spans="1:9" x14ac:dyDescent="0.2">
      <c r="A17" s="1" t="s">
        <v>31</v>
      </c>
      <c r="B17" s="9">
        <f t="shared" ref="B17:I18" si="12">SUM(B32,B47)</f>
        <v>98</v>
      </c>
      <c r="C17" s="13">
        <f t="shared" si="12"/>
        <v>25934</v>
      </c>
      <c r="D17" s="11">
        <v>87</v>
      </c>
      <c r="E17" s="13">
        <v>20541</v>
      </c>
      <c r="F17" s="3">
        <v>11</v>
      </c>
      <c r="G17" s="13">
        <v>5393</v>
      </c>
      <c r="H17" s="7">
        <f t="shared" si="12"/>
        <v>0</v>
      </c>
      <c r="I17" s="11">
        <f t="shared" si="12"/>
        <v>0</v>
      </c>
    </row>
    <row r="18" spans="1:9" s="4" customFormat="1" ht="15.75" customHeight="1" x14ac:dyDescent="0.2">
      <c r="A18" s="5" t="s">
        <v>32</v>
      </c>
      <c r="B18" s="10">
        <f t="shared" si="12"/>
        <v>1830</v>
      </c>
      <c r="C18" s="14">
        <f t="shared" si="12"/>
        <v>526362</v>
      </c>
      <c r="D18" s="12">
        <v>1575</v>
      </c>
      <c r="E18" s="14">
        <v>417477</v>
      </c>
      <c r="F18" s="6">
        <v>245</v>
      </c>
      <c r="G18" s="14">
        <v>107114</v>
      </c>
      <c r="H18" s="8">
        <f t="shared" si="12"/>
        <v>10</v>
      </c>
      <c r="I18" s="12">
        <v>1771</v>
      </c>
    </row>
    <row r="19" spans="1:9" ht="27" customHeight="1" x14ac:dyDescent="0.2">
      <c r="B19" s="93" t="s">
        <v>37</v>
      </c>
      <c r="C19" s="94"/>
      <c r="D19" s="93"/>
      <c r="E19" s="94"/>
      <c r="F19" s="95"/>
      <c r="G19" s="94"/>
      <c r="H19" s="96"/>
      <c r="I19" s="93"/>
    </row>
    <row r="20" spans="1:9" s="4" customFormat="1" x14ac:dyDescent="0.2">
      <c r="A20" s="1" t="s">
        <v>19</v>
      </c>
      <c r="B20" s="9">
        <f>SUM(D20,F20,H20)</f>
        <v>85</v>
      </c>
      <c r="C20" s="13">
        <f>SUM(E20,G20,I20)</f>
        <v>27513</v>
      </c>
      <c r="D20" s="11">
        <v>75</v>
      </c>
      <c r="E20" s="13">
        <v>19805</v>
      </c>
      <c r="F20" s="3">
        <v>8</v>
      </c>
      <c r="G20" s="13">
        <v>7491</v>
      </c>
      <c r="H20" s="7">
        <v>2</v>
      </c>
      <c r="I20" s="11">
        <v>217</v>
      </c>
    </row>
    <row r="21" spans="1:9" ht="14.25" customHeight="1" x14ac:dyDescent="0.2">
      <c r="A21" s="1" t="s">
        <v>20</v>
      </c>
      <c r="B21" s="9">
        <f t="shared" ref="B21:B33" si="13">SUM(D21,F21,H21)</f>
        <v>132</v>
      </c>
      <c r="C21" s="13">
        <f t="shared" ref="C21:C33" si="14">SUM(E21,G21,I21)</f>
        <v>31010</v>
      </c>
      <c r="D21" s="11">
        <v>128</v>
      </c>
      <c r="E21" s="13">
        <v>26706</v>
      </c>
      <c r="F21" s="3">
        <v>3</v>
      </c>
      <c r="G21" s="13">
        <v>4168</v>
      </c>
      <c r="H21" s="7">
        <v>1</v>
      </c>
      <c r="I21" s="11">
        <v>136</v>
      </c>
    </row>
    <row r="22" spans="1:9" x14ac:dyDescent="0.2">
      <c r="A22" s="1" t="s">
        <v>21</v>
      </c>
      <c r="B22" s="9">
        <f t="shared" si="13"/>
        <v>122</v>
      </c>
      <c r="C22" s="13">
        <f t="shared" si="14"/>
        <v>31452</v>
      </c>
      <c r="D22" s="11">
        <v>116</v>
      </c>
      <c r="E22" s="13">
        <v>27971</v>
      </c>
      <c r="F22" s="3">
        <v>5</v>
      </c>
      <c r="G22" s="13">
        <v>3282</v>
      </c>
      <c r="H22" s="7">
        <v>1</v>
      </c>
      <c r="I22" s="11">
        <v>199</v>
      </c>
    </row>
    <row r="23" spans="1:9" x14ac:dyDescent="0.2">
      <c r="A23" s="1" t="s">
        <v>22</v>
      </c>
      <c r="B23" s="9">
        <f t="shared" si="13"/>
        <v>85</v>
      </c>
      <c r="C23" s="13">
        <f t="shared" si="14"/>
        <v>22795</v>
      </c>
      <c r="D23" s="11">
        <v>81</v>
      </c>
      <c r="E23" s="13">
        <v>18782</v>
      </c>
      <c r="F23" s="3">
        <v>4</v>
      </c>
      <c r="G23" s="13">
        <v>4013</v>
      </c>
      <c r="H23" s="7">
        <v>0</v>
      </c>
      <c r="I23" s="11">
        <v>0</v>
      </c>
    </row>
    <row r="24" spans="1:9" x14ac:dyDescent="0.2">
      <c r="A24" s="1" t="s">
        <v>23</v>
      </c>
      <c r="B24" s="9">
        <f t="shared" si="13"/>
        <v>102</v>
      </c>
      <c r="C24" s="13">
        <f t="shared" si="14"/>
        <v>30888</v>
      </c>
      <c r="D24" s="11">
        <v>96</v>
      </c>
      <c r="E24" s="13">
        <v>24841</v>
      </c>
      <c r="F24" s="3">
        <v>6</v>
      </c>
      <c r="G24" s="13">
        <v>6047</v>
      </c>
      <c r="H24" s="7">
        <v>0</v>
      </c>
      <c r="I24" s="11">
        <v>0</v>
      </c>
    </row>
    <row r="25" spans="1:9" ht="18" customHeight="1" x14ac:dyDescent="0.2">
      <c r="A25" s="1" t="s">
        <v>24</v>
      </c>
      <c r="B25" s="9">
        <f t="shared" si="13"/>
        <v>152</v>
      </c>
      <c r="C25" s="13">
        <f t="shared" si="14"/>
        <v>66985</v>
      </c>
      <c r="D25" s="11">
        <v>138</v>
      </c>
      <c r="E25" s="13">
        <v>53506</v>
      </c>
      <c r="F25" s="3">
        <v>12</v>
      </c>
      <c r="G25" s="13">
        <v>13067</v>
      </c>
      <c r="H25" s="7">
        <v>2</v>
      </c>
      <c r="I25" s="11">
        <v>412</v>
      </c>
    </row>
    <row r="26" spans="1:9" ht="14.25" customHeight="1" x14ac:dyDescent="0.2">
      <c r="A26" s="1" t="s">
        <v>25</v>
      </c>
      <c r="B26" s="9">
        <f t="shared" si="13"/>
        <v>122</v>
      </c>
      <c r="C26" s="13">
        <f t="shared" si="14"/>
        <v>32279</v>
      </c>
      <c r="D26" s="11">
        <v>117</v>
      </c>
      <c r="E26" s="13">
        <v>28033</v>
      </c>
      <c r="F26" s="3">
        <v>5</v>
      </c>
      <c r="G26" s="13">
        <v>4178</v>
      </c>
      <c r="H26" s="7">
        <v>0</v>
      </c>
      <c r="I26" s="11">
        <v>68</v>
      </c>
    </row>
    <row r="27" spans="1:9" s="4" customFormat="1" x14ac:dyDescent="0.2">
      <c r="A27" s="1" t="s">
        <v>26</v>
      </c>
      <c r="B27" s="9">
        <f t="shared" si="13"/>
        <v>97</v>
      </c>
      <c r="C27" s="13">
        <f t="shared" si="14"/>
        <v>26924</v>
      </c>
      <c r="D27" s="11">
        <v>91</v>
      </c>
      <c r="E27" s="13">
        <v>21957</v>
      </c>
      <c r="F27" s="3">
        <v>6</v>
      </c>
      <c r="G27" s="13">
        <v>4927</v>
      </c>
      <c r="H27" s="7">
        <v>0</v>
      </c>
      <c r="I27" s="11">
        <v>40</v>
      </c>
    </row>
    <row r="28" spans="1:9" x14ac:dyDescent="0.2">
      <c r="A28" s="1" t="s">
        <v>27</v>
      </c>
      <c r="B28" s="9">
        <f t="shared" si="13"/>
        <v>85</v>
      </c>
      <c r="C28" s="13">
        <f t="shared" si="14"/>
        <v>27493</v>
      </c>
      <c r="D28" s="11">
        <v>81</v>
      </c>
      <c r="E28" s="13">
        <v>23818</v>
      </c>
      <c r="F28" s="3">
        <v>4</v>
      </c>
      <c r="G28" s="13">
        <v>3675</v>
      </c>
      <c r="H28" s="7">
        <v>0</v>
      </c>
      <c r="I28" s="11">
        <v>0</v>
      </c>
    </row>
    <row r="29" spans="1:9" x14ac:dyDescent="0.2">
      <c r="A29" s="1" t="s">
        <v>28</v>
      </c>
      <c r="B29" s="9">
        <f t="shared" si="13"/>
        <v>92</v>
      </c>
      <c r="C29" s="13">
        <f t="shared" si="14"/>
        <v>26711</v>
      </c>
      <c r="D29" s="11">
        <v>90</v>
      </c>
      <c r="E29" s="13">
        <v>23410</v>
      </c>
      <c r="F29" s="3">
        <v>2</v>
      </c>
      <c r="G29" s="13">
        <v>3301</v>
      </c>
      <c r="H29" s="7">
        <v>0</v>
      </c>
      <c r="I29" s="11">
        <v>0</v>
      </c>
    </row>
    <row r="30" spans="1:9" ht="18" customHeight="1" x14ac:dyDescent="0.2">
      <c r="A30" s="1" t="s">
        <v>29</v>
      </c>
      <c r="B30" s="9">
        <f t="shared" si="13"/>
        <v>159</v>
      </c>
      <c r="C30" s="13">
        <f t="shared" si="14"/>
        <v>67304</v>
      </c>
      <c r="D30" s="11">
        <v>146</v>
      </c>
      <c r="E30" s="13">
        <v>55271</v>
      </c>
      <c r="F30" s="3">
        <v>10</v>
      </c>
      <c r="G30" s="13">
        <v>11376</v>
      </c>
      <c r="H30" s="7">
        <v>3</v>
      </c>
      <c r="I30" s="11">
        <v>657</v>
      </c>
    </row>
    <row r="31" spans="1:9" ht="14.25" customHeight="1" x14ac:dyDescent="0.2">
      <c r="A31" s="1" t="s">
        <v>30</v>
      </c>
      <c r="B31" s="9">
        <f t="shared" si="13"/>
        <v>88</v>
      </c>
      <c r="C31" s="13">
        <f t="shared" si="14"/>
        <v>27560</v>
      </c>
      <c r="D31" s="11">
        <v>85</v>
      </c>
      <c r="E31" s="13">
        <v>24487</v>
      </c>
      <c r="F31" s="3">
        <v>3</v>
      </c>
      <c r="G31" s="13">
        <v>3073</v>
      </c>
      <c r="H31" s="7">
        <v>0</v>
      </c>
      <c r="I31" s="11">
        <v>0</v>
      </c>
    </row>
    <row r="32" spans="1:9" x14ac:dyDescent="0.2">
      <c r="A32" s="1" t="s">
        <v>31</v>
      </c>
      <c r="B32" s="9">
        <f t="shared" si="13"/>
        <v>78</v>
      </c>
      <c r="C32" s="13">
        <f t="shared" si="14"/>
        <v>23527</v>
      </c>
      <c r="D32" s="11">
        <v>73</v>
      </c>
      <c r="E32" s="13">
        <v>18924</v>
      </c>
      <c r="F32" s="3">
        <v>5</v>
      </c>
      <c r="G32" s="13">
        <v>4603</v>
      </c>
      <c r="H32" s="7">
        <v>0</v>
      </c>
      <c r="I32" s="11">
        <v>0</v>
      </c>
    </row>
    <row r="33" spans="1:16" s="4" customFormat="1" ht="15.75" customHeight="1" x14ac:dyDescent="0.2">
      <c r="A33" s="5" t="s">
        <v>32</v>
      </c>
      <c r="B33" s="10">
        <f t="shared" si="13"/>
        <v>1399</v>
      </c>
      <c r="C33" s="14">
        <f t="shared" si="14"/>
        <v>442441</v>
      </c>
      <c r="D33" s="12">
        <v>1317</v>
      </c>
      <c r="E33" s="14">
        <v>367511</v>
      </c>
      <c r="F33" s="6">
        <v>73</v>
      </c>
      <c r="G33" s="14">
        <v>73201</v>
      </c>
      <c r="H33" s="8">
        <f t="shared" ref="H33" si="15">SUM(H20:H32)</f>
        <v>9</v>
      </c>
      <c r="I33" s="12">
        <v>1729</v>
      </c>
    </row>
    <row r="34" spans="1:16" ht="27" customHeight="1" x14ac:dyDescent="0.2">
      <c r="B34" s="93" t="s">
        <v>38</v>
      </c>
      <c r="C34" s="94"/>
      <c r="D34" s="93"/>
      <c r="E34" s="94"/>
      <c r="F34" s="95"/>
      <c r="G34" s="94"/>
      <c r="H34" s="96"/>
      <c r="I34" s="93"/>
    </row>
    <row r="35" spans="1:16" s="4" customFormat="1" x14ac:dyDescent="0.2">
      <c r="A35" s="1" t="s">
        <v>19</v>
      </c>
      <c r="B35" s="9">
        <f>SUM(D35,F35,H35)</f>
        <v>40</v>
      </c>
      <c r="C35" s="13">
        <f>SUM(E35,G35,I35)</f>
        <v>9722</v>
      </c>
      <c r="D35" s="11">
        <v>17</v>
      </c>
      <c r="E35" s="13">
        <v>3728</v>
      </c>
      <c r="F35" s="3">
        <v>22</v>
      </c>
      <c r="G35" s="13">
        <v>5952</v>
      </c>
      <c r="H35" s="7">
        <v>1</v>
      </c>
      <c r="I35" s="11">
        <v>42</v>
      </c>
    </row>
    <row r="36" spans="1:16" ht="14.25" customHeight="1" x14ac:dyDescent="0.2">
      <c r="A36" s="1" t="s">
        <v>20</v>
      </c>
      <c r="B36" s="9">
        <f t="shared" ref="B36:B48" si="16">SUM(D36,F36,H36)</f>
        <v>35</v>
      </c>
      <c r="C36" s="13">
        <f t="shared" ref="C36:C48" si="17">SUM(E36,G36,I36)</f>
        <v>6647</v>
      </c>
      <c r="D36" s="11">
        <v>25</v>
      </c>
      <c r="E36" s="13">
        <v>5154</v>
      </c>
      <c r="F36" s="3">
        <v>10</v>
      </c>
      <c r="G36" s="13">
        <v>1493</v>
      </c>
      <c r="H36" s="7">
        <v>0</v>
      </c>
      <c r="I36" s="11">
        <v>0</v>
      </c>
    </row>
    <row r="37" spans="1:16" x14ac:dyDescent="0.2">
      <c r="A37" s="1" t="s">
        <v>21</v>
      </c>
      <c r="B37" s="9">
        <f t="shared" si="16"/>
        <v>21</v>
      </c>
      <c r="C37" s="13">
        <f t="shared" si="17"/>
        <v>3029</v>
      </c>
      <c r="D37" s="11">
        <v>14</v>
      </c>
      <c r="E37" s="13">
        <v>2102</v>
      </c>
      <c r="F37" s="3">
        <v>7</v>
      </c>
      <c r="G37" s="13">
        <v>927</v>
      </c>
      <c r="H37" s="7">
        <v>0</v>
      </c>
      <c r="I37" s="11">
        <v>0</v>
      </c>
    </row>
    <row r="38" spans="1:16" x14ac:dyDescent="0.2">
      <c r="A38" s="1" t="s">
        <v>22</v>
      </c>
      <c r="B38" s="9">
        <f t="shared" si="16"/>
        <v>25</v>
      </c>
      <c r="C38" s="13">
        <f t="shared" si="17"/>
        <v>4035</v>
      </c>
      <c r="D38" s="11">
        <v>11</v>
      </c>
      <c r="E38" s="13">
        <v>1971</v>
      </c>
      <c r="F38" s="3">
        <v>14</v>
      </c>
      <c r="G38" s="13">
        <v>2064</v>
      </c>
      <c r="H38" s="7">
        <v>0</v>
      </c>
      <c r="I38" s="11">
        <v>0</v>
      </c>
    </row>
    <row r="39" spans="1:16" x14ac:dyDescent="0.2">
      <c r="A39" s="1" t="s">
        <v>23</v>
      </c>
      <c r="B39" s="9">
        <f t="shared" si="16"/>
        <v>40</v>
      </c>
      <c r="C39" s="13">
        <f t="shared" si="17"/>
        <v>6962</v>
      </c>
      <c r="D39" s="11">
        <v>28</v>
      </c>
      <c r="E39" s="13">
        <v>5443</v>
      </c>
      <c r="F39" s="3">
        <v>12</v>
      </c>
      <c r="G39" s="13">
        <v>1519</v>
      </c>
      <c r="H39" s="7">
        <v>0</v>
      </c>
      <c r="I39" s="11">
        <v>0</v>
      </c>
      <c r="K39" s="4"/>
      <c r="L39" s="4"/>
      <c r="M39" s="4"/>
      <c r="N39" s="4"/>
      <c r="O39" s="4"/>
      <c r="P39" s="4"/>
    </row>
    <row r="40" spans="1:16" ht="18" customHeight="1" x14ac:dyDescent="0.2">
      <c r="A40" s="1" t="s">
        <v>24</v>
      </c>
      <c r="B40" s="9">
        <f t="shared" si="16"/>
        <v>72</v>
      </c>
      <c r="C40" s="13">
        <f t="shared" si="17"/>
        <v>18522</v>
      </c>
      <c r="D40" s="11">
        <v>39</v>
      </c>
      <c r="E40" s="13">
        <v>9988</v>
      </c>
      <c r="F40" s="3">
        <v>33</v>
      </c>
      <c r="G40" s="13">
        <v>8534</v>
      </c>
      <c r="H40" s="7">
        <v>0</v>
      </c>
      <c r="I40" s="11">
        <v>0</v>
      </c>
    </row>
    <row r="41" spans="1:16" ht="14.25" customHeight="1" x14ac:dyDescent="0.2">
      <c r="A41" s="1" t="s">
        <v>25</v>
      </c>
      <c r="B41" s="9">
        <f t="shared" si="16"/>
        <v>33</v>
      </c>
      <c r="C41" s="13">
        <f t="shared" si="17"/>
        <v>4670</v>
      </c>
      <c r="D41" s="11">
        <v>21</v>
      </c>
      <c r="E41" s="13">
        <v>3402</v>
      </c>
      <c r="F41" s="3">
        <v>12</v>
      </c>
      <c r="G41" s="13">
        <v>1268</v>
      </c>
      <c r="H41" s="7">
        <v>0</v>
      </c>
      <c r="I41" s="11">
        <v>0</v>
      </c>
      <c r="K41" s="4"/>
      <c r="L41" s="4"/>
      <c r="M41" s="4"/>
      <c r="N41" s="4"/>
      <c r="O41" s="4"/>
      <c r="P41" s="4"/>
    </row>
    <row r="42" spans="1:16" s="4" customFormat="1" x14ac:dyDescent="0.2">
      <c r="A42" s="1" t="s">
        <v>26</v>
      </c>
      <c r="B42" s="9">
        <f t="shared" si="16"/>
        <v>29</v>
      </c>
      <c r="C42" s="13">
        <f t="shared" si="17"/>
        <v>2991</v>
      </c>
      <c r="D42" s="11">
        <v>21</v>
      </c>
      <c r="E42" s="13">
        <v>2399</v>
      </c>
      <c r="F42" s="3">
        <v>8</v>
      </c>
      <c r="G42" s="13">
        <v>592</v>
      </c>
      <c r="H42" s="7">
        <v>0</v>
      </c>
      <c r="I42" s="11">
        <v>0</v>
      </c>
      <c r="K42" s="1"/>
      <c r="L42" s="1"/>
      <c r="M42" s="1"/>
      <c r="N42" s="1"/>
      <c r="O42" s="1"/>
      <c r="P42" s="1"/>
    </row>
    <row r="43" spans="1:16" x14ac:dyDescent="0.2">
      <c r="A43" s="1" t="s">
        <v>27</v>
      </c>
      <c r="B43" s="9">
        <f t="shared" si="16"/>
        <v>19</v>
      </c>
      <c r="C43" s="13">
        <f t="shared" si="17"/>
        <v>2389</v>
      </c>
      <c r="D43" s="11">
        <v>13</v>
      </c>
      <c r="E43" s="13">
        <v>1820</v>
      </c>
      <c r="F43" s="3">
        <v>6</v>
      </c>
      <c r="G43" s="13">
        <v>569</v>
      </c>
      <c r="H43" s="7">
        <v>0</v>
      </c>
      <c r="I43" s="11">
        <v>0</v>
      </c>
    </row>
    <row r="44" spans="1:16" x14ac:dyDescent="0.2">
      <c r="A44" s="1" t="s">
        <v>28</v>
      </c>
      <c r="B44" s="9">
        <f t="shared" si="16"/>
        <v>22</v>
      </c>
      <c r="C44" s="13">
        <f t="shared" si="17"/>
        <v>3409</v>
      </c>
      <c r="D44" s="11">
        <v>13</v>
      </c>
      <c r="E44" s="13">
        <v>2159</v>
      </c>
      <c r="F44" s="3">
        <v>9</v>
      </c>
      <c r="G44" s="13">
        <v>1250</v>
      </c>
      <c r="H44" s="7">
        <v>0</v>
      </c>
      <c r="I44" s="11">
        <v>0</v>
      </c>
    </row>
    <row r="45" spans="1:16" ht="18" customHeight="1" x14ac:dyDescent="0.2">
      <c r="A45" s="1" t="s">
        <v>29</v>
      </c>
      <c r="B45" s="9">
        <f t="shared" si="16"/>
        <v>56</v>
      </c>
      <c r="C45" s="13">
        <f t="shared" si="17"/>
        <v>16184</v>
      </c>
      <c r="D45" s="11">
        <v>28</v>
      </c>
      <c r="E45" s="13">
        <v>7645</v>
      </c>
      <c r="F45" s="3">
        <v>28</v>
      </c>
      <c r="G45" s="13">
        <v>8539</v>
      </c>
      <c r="H45" s="7">
        <v>0</v>
      </c>
      <c r="I45" s="11">
        <v>0</v>
      </c>
    </row>
    <row r="46" spans="1:16" ht="14.25" customHeight="1" x14ac:dyDescent="0.2">
      <c r="A46" s="1" t="s">
        <v>30</v>
      </c>
      <c r="B46" s="9">
        <f t="shared" si="16"/>
        <v>19</v>
      </c>
      <c r="C46" s="13">
        <f t="shared" si="17"/>
        <v>2954</v>
      </c>
      <c r="D46" s="11">
        <v>14</v>
      </c>
      <c r="E46" s="13">
        <v>2538</v>
      </c>
      <c r="F46" s="3">
        <v>5</v>
      </c>
      <c r="G46" s="13">
        <v>416</v>
      </c>
      <c r="H46" s="7">
        <v>0</v>
      </c>
      <c r="I46" s="11">
        <v>0</v>
      </c>
    </row>
    <row r="47" spans="1:16" x14ac:dyDescent="0.2">
      <c r="A47" s="1" t="s">
        <v>31</v>
      </c>
      <c r="B47" s="9">
        <f t="shared" si="16"/>
        <v>20</v>
      </c>
      <c r="C47" s="13">
        <f t="shared" si="17"/>
        <v>2407</v>
      </c>
      <c r="D47" s="11">
        <v>14</v>
      </c>
      <c r="E47" s="13">
        <v>1617</v>
      </c>
      <c r="F47" s="3">
        <v>6</v>
      </c>
      <c r="G47" s="13">
        <v>790</v>
      </c>
      <c r="H47" s="7">
        <v>0</v>
      </c>
      <c r="I47" s="11">
        <v>0</v>
      </c>
    </row>
    <row r="48" spans="1:16" s="4" customFormat="1" ht="15.75" customHeight="1" x14ac:dyDescent="0.2">
      <c r="A48" s="5" t="s">
        <v>32</v>
      </c>
      <c r="B48" s="10">
        <f t="shared" si="16"/>
        <v>431</v>
      </c>
      <c r="C48" s="14">
        <f t="shared" si="17"/>
        <v>83921</v>
      </c>
      <c r="D48" s="12">
        <v>258</v>
      </c>
      <c r="E48" s="14">
        <v>49966</v>
      </c>
      <c r="F48" s="6">
        <v>172</v>
      </c>
      <c r="G48" s="14">
        <v>33913</v>
      </c>
      <c r="H48" s="8">
        <f t="shared" ref="H48" si="18">SUM(H35:H47)</f>
        <v>1</v>
      </c>
      <c r="I48" s="12">
        <f t="shared" ref="I48" si="19">SUM(I35:I47)</f>
        <v>42</v>
      </c>
    </row>
  </sheetData>
  <mergeCells count="9">
    <mergeCell ref="B19:I19"/>
    <mergeCell ref="B34:I34"/>
    <mergeCell ref="A1:I1"/>
    <mergeCell ref="A2:A4"/>
    <mergeCell ref="B2:C3"/>
    <mergeCell ref="F3:G3"/>
    <mergeCell ref="H3:I3"/>
    <mergeCell ref="D2:I2"/>
    <mergeCell ref="D3:E3"/>
  </mergeCells>
  <pageMargins left="0.78740157480314965" right="0.78740157480314965" top="0.98425196850393704" bottom="0.78740157480314965" header="0.31496062992125984" footer="0.31496062992125984"/>
  <pageSetup paperSize="9" orientation="portrait" r:id="rId1"/>
  <headerFooter>
    <oddFooter>&amp;C&amp;"Arial,Standard"&amp;6© Statistisches Landesamt des Freistaates Sachsen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sqref="A1:G1"/>
    </sheetView>
  </sheetViews>
  <sheetFormatPr baseColWidth="10" defaultColWidth="11.42578125" defaultRowHeight="12" x14ac:dyDescent="0.2"/>
  <cols>
    <col min="1" max="1" width="29.85546875" style="1" customWidth="1"/>
    <col min="2" max="7" width="10.7109375" style="1" customWidth="1"/>
    <col min="8" max="16384" width="11.42578125" style="1"/>
  </cols>
  <sheetData>
    <row r="1" spans="1:7" ht="30" customHeight="1" x14ac:dyDescent="0.2">
      <c r="A1" s="97" t="s">
        <v>54</v>
      </c>
      <c r="B1" s="97"/>
      <c r="C1" s="97"/>
      <c r="D1" s="97"/>
      <c r="E1" s="97"/>
      <c r="F1" s="97"/>
      <c r="G1" s="97"/>
    </row>
    <row r="2" spans="1:7" ht="12" customHeight="1" x14ac:dyDescent="0.2">
      <c r="A2" s="98" t="s">
        <v>33</v>
      </c>
      <c r="B2" s="101" t="s">
        <v>12</v>
      </c>
      <c r="C2" s="101"/>
      <c r="D2" s="101" t="s">
        <v>42</v>
      </c>
      <c r="E2" s="101"/>
      <c r="F2" s="101"/>
      <c r="G2" s="104"/>
    </row>
    <row r="3" spans="1:7" ht="15.75" customHeight="1" x14ac:dyDescent="0.2">
      <c r="A3" s="99"/>
      <c r="B3" s="102"/>
      <c r="C3" s="102"/>
      <c r="D3" s="103" t="s">
        <v>16</v>
      </c>
      <c r="E3" s="99"/>
      <c r="F3" s="102" t="s">
        <v>13</v>
      </c>
      <c r="G3" s="103"/>
    </row>
    <row r="4" spans="1:7" ht="22.5" x14ac:dyDescent="0.2">
      <c r="A4" s="100"/>
      <c r="B4" s="2" t="s">
        <v>14</v>
      </c>
      <c r="C4" s="2" t="s">
        <v>45</v>
      </c>
      <c r="D4" s="2" t="s">
        <v>14</v>
      </c>
      <c r="E4" s="2" t="s">
        <v>45</v>
      </c>
      <c r="F4" s="2" t="s">
        <v>14</v>
      </c>
      <c r="G4" s="76" t="s">
        <v>45</v>
      </c>
    </row>
    <row r="5" spans="1:7" s="4" customFormat="1" x14ac:dyDescent="0.2">
      <c r="A5" s="1" t="s">
        <v>19</v>
      </c>
      <c r="B5" s="9">
        <v>125</v>
      </c>
      <c r="C5" s="13">
        <v>37235</v>
      </c>
      <c r="D5" s="11">
        <v>85</v>
      </c>
      <c r="E5" s="13">
        <v>27513</v>
      </c>
      <c r="F5" s="3">
        <v>40</v>
      </c>
      <c r="G5" s="15">
        <v>9722</v>
      </c>
    </row>
    <row r="6" spans="1:7" ht="14.25" customHeight="1" x14ac:dyDescent="0.2">
      <c r="A6" s="1" t="s">
        <v>20</v>
      </c>
      <c r="B6" s="9">
        <v>167</v>
      </c>
      <c r="C6" s="13">
        <v>37657</v>
      </c>
      <c r="D6" s="11">
        <v>132</v>
      </c>
      <c r="E6" s="13">
        <v>31010</v>
      </c>
      <c r="F6" s="3">
        <v>35</v>
      </c>
      <c r="G6" s="15">
        <v>6647</v>
      </c>
    </row>
    <row r="7" spans="1:7" x14ac:dyDescent="0.2">
      <c r="A7" s="1" t="s">
        <v>21</v>
      </c>
      <c r="B7" s="9">
        <v>143</v>
      </c>
      <c r="C7" s="13">
        <v>34481</v>
      </c>
      <c r="D7" s="11">
        <v>122</v>
      </c>
      <c r="E7" s="13">
        <v>31452</v>
      </c>
      <c r="F7" s="3">
        <v>21</v>
      </c>
      <c r="G7" s="15">
        <v>3029</v>
      </c>
    </row>
    <row r="8" spans="1:7" x14ac:dyDescent="0.2">
      <c r="A8" s="1" t="s">
        <v>22</v>
      </c>
      <c r="B8" s="9">
        <v>110</v>
      </c>
      <c r="C8" s="13">
        <v>26830</v>
      </c>
      <c r="D8" s="11">
        <v>85</v>
      </c>
      <c r="E8" s="13">
        <v>22795</v>
      </c>
      <c r="F8" s="3">
        <v>25</v>
      </c>
      <c r="G8" s="15">
        <v>4035</v>
      </c>
    </row>
    <row r="9" spans="1:7" x14ac:dyDescent="0.2">
      <c r="A9" s="1" t="s">
        <v>23</v>
      </c>
      <c r="B9" s="9">
        <v>142</v>
      </c>
      <c r="C9" s="13">
        <v>37850</v>
      </c>
      <c r="D9" s="11">
        <v>102</v>
      </c>
      <c r="E9" s="13">
        <v>30888</v>
      </c>
      <c r="F9" s="3">
        <v>40</v>
      </c>
      <c r="G9" s="15">
        <v>6962</v>
      </c>
    </row>
    <row r="10" spans="1:7" ht="18" customHeight="1" x14ac:dyDescent="0.2">
      <c r="A10" s="1" t="s">
        <v>24</v>
      </c>
      <c r="B10" s="9">
        <v>224</v>
      </c>
      <c r="C10" s="13">
        <v>85507</v>
      </c>
      <c r="D10" s="11">
        <v>152</v>
      </c>
      <c r="E10" s="13">
        <v>66985</v>
      </c>
      <c r="F10" s="3">
        <v>72</v>
      </c>
      <c r="G10" s="15">
        <v>18522</v>
      </c>
    </row>
    <row r="11" spans="1:7" ht="14.25" customHeight="1" x14ac:dyDescent="0.2">
      <c r="A11" s="1" t="s">
        <v>25</v>
      </c>
      <c r="B11" s="9">
        <v>155</v>
      </c>
      <c r="C11" s="13">
        <v>36949</v>
      </c>
      <c r="D11" s="11">
        <v>122</v>
      </c>
      <c r="E11" s="13">
        <v>32279</v>
      </c>
      <c r="F11" s="3">
        <v>33</v>
      </c>
      <c r="G11" s="15">
        <v>4670</v>
      </c>
    </row>
    <row r="12" spans="1:7" s="4" customFormat="1" x14ac:dyDescent="0.2">
      <c r="A12" s="1" t="s">
        <v>26</v>
      </c>
      <c r="B12" s="9">
        <v>126</v>
      </c>
      <c r="C12" s="13">
        <v>29915</v>
      </c>
      <c r="D12" s="11">
        <v>97</v>
      </c>
      <c r="E12" s="13">
        <v>26924</v>
      </c>
      <c r="F12" s="3">
        <v>29</v>
      </c>
      <c r="G12" s="15">
        <v>2991</v>
      </c>
    </row>
    <row r="13" spans="1:7" x14ac:dyDescent="0.2">
      <c r="A13" s="1" t="s">
        <v>27</v>
      </c>
      <c r="B13" s="9">
        <v>104</v>
      </c>
      <c r="C13" s="13">
        <v>29882</v>
      </c>
      <c r="D13" s="11">
        <v>85</v>
      </c>
      <c r="E13" s="13">
        <v>27493</v>
      </c>
      <c r="F13" s="3">
        <v>19</v>
      </c>
      <c r="G13" s="15">
        <v>2389</v>
      </c>
    </row>
    <row r="14" spans="1:7" x14ac:dyDescent="0.2">
      <c r="A14" s="1" t="s">
        <v>28</v>
      </c>
      <c r="B14" s="9">
        <v>114</v>
      </c>
      <c r="C14" s="13">
        <v>30120</v>
      </c>
      <c r="D14" s="11">
        <v>92</v>
      </c>
      <c r="E14" s="13">
        <v>26711</v>
      </c>
      <c r="F14" s="3">
        <v>22</v>
      </c>
      <c r="G14" s="15">
        <v>3409</v>
      </c>
    </row>
    <row r="15" spans="1:7" ht="18" customHeight="1" x14ac:dyDescent="0.2">
      <c r="A15" s="1" t="s">
        <v>29</v>
      </c>
      <c r="B15" s="9">
        <v>215</v>
      </c>
      <c r="C15" s="13">
        <v>83488</v>
      </c>
      <c r="D15" s="11">
        <v>159</v>
      </c>
      <c r="E15" s="13">
        <v>67304</v>
      </c>
      <c r="F15" s="3">
        <v>56</v>
      </c>
      <c r="G15" s="15">
        <v>16184</v>
      </c>
    </row>
    <row r="16" spans="1:7" ht="14.25" customHeight="1" x14ac:dyDescent="0.2">
      <c r="A16" s="1" t="s">
        <v>30</v>
      </c>
      <c r="B16" s="9">
        <v>107</v>
      </c>
      <c r="C16" s="13">
        <v>30514</v>
      </c>
      <c r="D16" s="11">
        <v>88</v>
      </c>
      <c r="E16" s="13">
        <v>27560</v>
      </c>
      <c r="F16" s="3">
        <v>19</v>
      </c>
      <c r="G16" s="15">
        <v>2954</v>
      </c>
    </row>
    <row r="17" spans="1:7" x14ac:dyDescent="0.2">
      <c r="A17" s="1" t="s">
        <v>31</v>
      </c>
      <c r="B17" s="9">
        <v>98</v>
      </c>
      <c r="C17" s="13">
        <v>25934</v>
      </c>
      <c r="D17" s="11">
        <v>78</v>
      </c>
      <c r="E17" s="13">
        <v>23527</v>
      </c>
      <c r="F17" s="3">
        <v>20</v>
      </c>
      <c r="G17" s="15">
        <v>2407</v>
      </c>
    </row>
    <row r="18" spans="1:7" s="4" customFormat="1" ht="15.75" customHeight="1" x14ac:dyDescent="0.2">
      <c r="A18" s="5" t="s">
        <v>32</v>
      </c>
      <c r="B18" s="10">
        <v>1830</v>
      </c>
      <c r="C18" s="14">
        <v>526362</v>
      </c>
      <c r="D18" s="12">
        <v>1399</v>
      </c>
      <c r="E18" s="14">
        <v>442441</v>
      </c>
      <c r="F18" s="6">
        <v>431</v>
      </c>
      <c r="G18" s="16">
        <v>83921</v>
      </c>
    </row>
  </sheetData>
  <mergeCells count="6">
    <mergeCell ref="A1:G1"/>
    <mergeCell ref="A2:A4"/>
    <mergeCell ref="B2:C3"/>
    <mergeCell ref="D2:G2"/>
    <mergeCell ref="D3:E3"/>
    <mergeCell ref="F3:G3"/>
  </mergeCells>
  <pageMargins left="0.78740157480314965" right="0.78740157480314965" top="0.98425196850393704" bottom="0.78740157480314965" header="0.31496062992125984" footer="0.31496062992125984"/>
  <pageSetup paperSize="9" orientation="portrait" r:id="rId1"/>
  <headerFooter>
    <oddFooter>&amp;C&amp;"Arial,Standard"&amp;6© Statistisches Landesamt des Freistaates Sachsen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Gesamt_2024-2025</vt:lpstr>
      <vt:lpstr>Kreise</vt:lpstr>
      <vt:lpstr>Kreise kurz 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Allgemein- und berufsbildende Schulen sowie Schulen des zweiten Bildungsweges im Freistaat Sachsen im Schuljahr 2024/2025 nach Schularten und Trägerschaft</dc:title>
  <dc:creator>Statistisches Landesamt des Freistaates Sachsen</dc:creator>
  <cp:lastModifiedBy>Statistisches Landesamt des Freistaates Sachsen</cp:lastModifiedBy>
  <cp:lastPrinted>2020-01-27T09:22:10Z</cp:lastPrinted>
  <dcterms:created xsi:type="dcterms:W3CDTF">2018-01-04T11:09:09Z</dcterms:created>
  <dcterms:modified xsi:type="dcterms:W3CDTF">2025-03-24T06:34:42Z</dcterms:modified>
  <cp:category>Downloadtabelle </cp:category>
</cp:coreProperties>
</file>