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Konjunktur, Volkswirtschaft\Geld Kredit\Tabellen\"/>
    </mc:Choice>
  </mc:AlternateContent>
  <bookViews>
    <workbookView xWindow="0" yWindow="0" windowWidth="25200" windowHeight="11655"/>
  </bookViews>
  <sheets>
    <sheet name="Einlagen_A&amp;B_2000-2024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2" l="1"/>
  <c r="AB7" i="2"/>
  <c r="AB8" i="2"/>
  <c r="AB9" i="2"/>
  <c r="AB10" i="2"/>
  <c r="AB11" i="2"/>
  <c r="AB12" i="2"/>
  <c r="AB13" i="2"/>
  <c r="AB14" i="2"/>
  <c r="AB15" i="2"/>
  <c r="AB16" i="2"/>
  <c r="AB17" i="2"/>
  <c r="AB18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</calcChain>
</file>

<file path=xl/sharedStrings.xml><?xml version="1.0" encoding="utf-8"?>
<sst xmlns="http://schemas.openxmlformats.org/spreadsheetml/2006/main" count="51" uniqueCount="51">
  <si>
    <t>2008</t>
  </si>
  <si>
    <t>2009</t>
  </si>
  <si>
    <t>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</si>
  <si>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</si>
  <si>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</si>
  <si>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</si>
  <si>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</si>
  <si>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</si>
  <si>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</si>
  <si>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</si>
  <si>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</si>
  <si>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</si>
  <si>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</si>
  <si>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</si>
  <si>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</si>
  <si>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 Millionen EUR</t>
  </si>
  <si>
    <t>2023</t>
  </si>
  <si>
    <t>2000</t>
  </si>
  <si>
    <t>2001</t>
  </si>
  <si>
    <t>2002</t>
  </si>
  <si>
    <t>2003</t>
  </si>
  <si>
    <t>2004</t>
  </si>
  <si>
    <t>2005</t>
  </si>
  <si>
    <t>2006</t>
  </si>
  <si>
    <t>2007</t>
  </si>
  <si>
    <t>Datenquelle: Regionalstatistik der Deutschen Bundesbank; eigene Berechnungen.</t>
  </si>
  <si>
    <t>Zeichenerklärung (https://www.statistik.sachsen.de/html/zeichenerklaerung.html)</t>
  </si>
  <si>
    <t>_____</t>
  </si>
  <si>
    <t>Sichteinlagen</t>
  </si>
  <si>
    <t>Insgesamt</t>
  </si>
  <si>
    <t>Art
Befristung</t>
  </si>
  <si>
    <t>Ohne Einlagen aus Treuhandkrediten und ohne Verbindlichkeiten gegenüber Geldmarktfonds; einschließlich nachrangiger Verbindlichkeiten (in Position "Termineinlagen" bzw. "Sparbriefe" enthalten).</t>
  </si>
  <si>
    <t>1) Einschließlich Verbindlichkeiten aus Namensschuldverschreibungen (ohne Sparbriefe) sowie einschließlich Bauspareinlagen.</t>
  </si>
  <si>
    <r>
      <t>Sparbriefe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zusammen</t>
    </r>
  </si>
  <si>
    <t>2) Ohne Verbindlichkeiten aus nicht börsenfähigen Inhaberschuldverschreibungen; einschließlich Namenssparschuldverschreibungen.</t>
  </si>
  <si>
    <r>
      <t>Sparbriefe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mit Laufzeit von 2 Jahren oder weniger</t>
    </r>
  </si>
  <si>
    <r>
      <t>Sparbriefe</t>
    </r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mit Laufzeit von über 2 Jahren</t>
    </r>
  </si>
  <si>
    <t>Spareinlagen zusammen</t>
  </si>
  <si>
    <t>Spareinlagen mit dreimonatiger Kündigungsfrist</t>
  </si>
  <si>
    <t>Spareinlagen mit Kündigungsfrist von über 3 Monaten</t>
  </si>
  <si>
    <t>Nachrichtlich: Treuhandkredite</t>
  </si>
  <si>
    <r>
      <t>Termineinlagen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zusammen</t>
    </r>
  </si>
  <si>
    <r>
      <t>Termineinlagen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mit Befristung bis einschließlich 1 Jahr</t>
    </r>
  </si>
  <si>
    <r>
      <t>Termineinlagen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mit Befristung von über 1 Jahr bis einschließlich 2 Jahre</t>
    </r>
  </si>
  <si>
    <r>
      <t>Termineinlagen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mit Befristung von über 2 Jahren</t>
    </r>
  </si>
  <si>
    <t>Nächster Berichtsstand: wird nicht mehr veröffentlicht</t>
  </si>
  <si>
    <t>Einlagen und aufgenommene Kredite von inländischen Nichtbanken (Nicht-MFI) am Jahresende 2000 bis 2024 nach Art und Befristung</t>
  </si>
  <si>
    <t>2024</t>
  </si>
  <si>
    <t>Veränderung 2024 zu 2023 in %</t>
  </si>
  <si>
    <t>Index 2024 (2000 = 100)</t>
  </si>
  <si>
    <t>Aktueller Berichtsstand: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</si>
</sst>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</numFmts>
  <fonts count="17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8" fillId="0" borderId="0">
      <alignment horizontal="center" vertical="center"/>
    </xf>
    <xf numFmtId="0" fontId="16" fillId="0" borderId="0" applyNumberFormat="0" applyFill="0" applyBorder="0" applyAlignment="0" applyProtection="0"/>
    <xf numFmtId="0" fontId="15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7" fillId="0" borderId="0" xfId="7" applyFont="1" applyFill="1" applyBorder="1" applyAlignment="1">
      <alignment horizontal="center" vertical="center" wrapText="1"/>
    </xf>
    <xf numFmtId="49" fontId="7" fillId="0" borderId="0" xfId="7" quotePrefix="1" applyNumberFormat="1" applyFont="1" applyFill="1" applyBorder="1" applyAlignment="1">
      <alignment horizontal="center" vertical="center" wrapText="1"/>
    </xf>
    <xf numFmtId="49" fontId="7" fillId="0" borderId="0" xfId="7" quotePrefix="1" applyFont="1" applyFill="1" applyBorder="1" applyAlignment="1">
      <alignment horizontal="center" vertical="center" wrapText="1"/>
    </xf>
    <xf numFmtId="165" fontId="10" fillId="0" borderId="0" xfId="4" applyNumberFormat="1" applyFont="1" applyFill="1" applyAlignment="1">
      <alignment horizontal="right"/>
    </xf>
    <xf numFmtId="165" fontId="12" fillId="0" borderId="0" xfId="4" applyNumberFormat="1" applyFont="1" applyFill="1" applyAlignment="1">
      <alignment horizontal="right"/>
    </xf>
    <xf numFmtId="0" fontId="13" fillId="0" borderId="0" xfId="0" applyFont="1"/>
    <xf numFmtId="166" fontId="7" fillId="0" borderId="0" xfId="4" applyNumberFormat="1" applyFont="1" applyFill="1" applyBorder="1" applyAlignment="1">
      <alignment horizontal="right"/>
    </xf>
    <xf numFmtId="166" fontId="9" fillId="0" borderId="0" xfId="4" applyNumberFormat="1" applyFont="1" applyFill="1" applyBorder="1" applyAlignment="1">
      <alignment horizontal="right"/>
    </xf>
    <xf numFmtId="166" fontId="4" fillId="0" borderId="0" xfId="0" applyNumberFormat="1" applyFont="1"/>
    <xf numFmtId="167" fontId="4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11" fillId="0" borderId="0" xfId="5" applyFont="1" applyBorder="1" applyAlignment="1">
      <alignment horizontal="left"/>
    </xf>
    <xf numFmtId="0" fontId="0" fillId="0" borderId="0" xfId="0" applyFont="1" applyBorder="1" applyAlignment="1"/>
    <xf numFmtId="0" fontId="0" fillId="0" borderId="0" xfId="5" applyFont="1" applyBorder="1" applyAlignment="1">
      <alignment horizontal="left" indent="1"/>
    </xf>
    <xf numFmtId="0" fontId="9" fillId="0" borderId="0" xfId="1" applyFont="1" applyFill="1" applyAlignment="1"/>
    <xf numFmtId="0" fontId="0" fillId="0" borderId="0" xfId="0" applyFont="1" applyAlignment="1"/>
    <xf numFmtId="0" fontId="16" fillId="0" borderId="0" xfId="9" applyFill="1" applyBorder="1"/>
    <xf numFmtId="1" fontId="9" fillId="0" borderId="0" xfId="4" applyNumberFormat="1" applyFont="1" applyFill="1" applyBorder="1" applyAlignment="1">
      <alignment horizontal="right"/>
    </xf>
    <xf numFmtId="1" fontId="7" fillId="0" borderId="0" xfId="4" applyNumberFormat="1" applyFont="1" applyFill="1" applyBorder="1" applyAlignment="1">
      <alignment horizontal="right"/>
    </xf>
    <xf numFmtId="167" fontId="12" fillId="0" borderId="0" xfId="4" applyNumberFormat="1" applyFont="1" applyFill="1" applyAlignment="1">
      <alignment horizontal="right"/>
    </xf>
    <xf numFmtId="167" fontId="10" fillId="0" borderId="0" xfId="4" applyNumberFormat="1" applyFont="1" applyFill="1" applyAlignment="1">
      <alignment horizontal="right"/>
    </xf>
    <xf numFmtId="0" fontId="0" fillId="0" borderId="0" xfId="10" applyFont="1" applyAlignment="1"/>
    <xf numFmtId="0" fontId="0" fillId="0" borderId="0" xfId="5" applyFont="1" applyBorder="1" applyAlignment="1">
      <alignment horizontal="left" indent="2"/>
    </xf>
    <xf numFmtId="0" fontId="0" fillId="0" borderId="0" xfId="5" applyFont="1" applyFill="1" applyBorder="1" applyAlignment="1">
      <alignment horizontal="left" indent="2"/>
    </xf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1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17"/>
      <tableStyleElement type="firstColumn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inlagen_und_aufgenommene_Kredite_von_inländischen_Nichtbanken_nach_Art_und_Befristung" displayName="Einlagen_und_aufgenommene_Kredite_von_inländischen_Nichtbanken_nach_Art_und_Befristung" ref="A5:AB18" totalsRowShown="0" headerRowDxfId="15" dataDxfId="14" headerRowCellStyle="Tabellenkopf" dataCellStyle="Tabelleninhalt">
  <tableColumns count="28">
    <tableColumn id="1" name="Art_x000a_Befristung" dataDxfId="13"/>
    <tableColumn id="14" name="2000" dataDxfId="12" dataCellStyle="Tabelleninhalt"/>
    <tableColumn id="13" name="2001" dataDxfId="11" dataCellStyle="Tabelleninhalt"/>
    <tableColumn id="12" name="2002" dataDxfId="10" dataCellStyle="Tabelleninhalt"/>
    <tableColumn id="11" name="2003" dataDxfId="9" dataCellStyle="Tabelleninhalt"/>
    <tableColumn id="10" name="2004" dataDxfId="8" dataCellStyle="Tabelleninhalt"/>
    <tableColumn id="9" name="2005" dataDxfId="7" dataCellStyle="Tabelleninhalt"/>
    <tableColumn id="8" name="2006" dataDxfId="6" dataCellStyle="Tabelleninhalt"/>
    <tableColumn id="7" name="2007" dataDxfId="5" dataCellStyle="Tabelleninhalt"/>
    <tableColumn id="6" name="2008" dataDxfId="4" dataCellStyle="Tabelleninhalt"/>
    <tableColumn id="22" name="2009"/>
    <tableColumn id="24" name="2010"/>
    <tableColumn id="25" name="2011"/>
    <tableColumn id="27" name="2012"/>
    <tableColumn id="28" name="2013"/>
    <tableColumn id="29" name="2014"/>
    <tableColumn id="30" name="2015"/>
    <tableColumn id="31" name="2016"/>
    <tableColumn id="32" name="2017"/>
    <tableColumn id="33" name="2018"/>
    <tableColumn id="34" name="2019"/>
    <tableColumn id="35" name="2020"/>
    <tableColumn id="36" name="2021"/>
    <tableColumn id="21" name="2022"/>
    <tableColumn id="4" name="2023" dataDxfId="3" dataCellStyle="Tabelleninhalt"/>
    <tableColumn id="2" name="2024" dataDxfId="2" dataCellStyle="Tabelleninhalt"/>
    <tableColumn id="18" name="Veränderung 2024 zu 2023 in %" dataDxfId="1" dataCellStyle="Tabelleninhalt">
      <calculatedColumnFormula>ROUND(Einlagen_und_aufgenommene_Kredite_von_inländischen_Nichtbanken_nach_Art_und_Befristung[[#This Row],[2024]]/Einlagen_und_aufgenommene_Kredite_von_inländischen_Nichtbanken_nach_Art_und_Befristung[[#This Row],[2023]]*100-100,1)</calculatedColumnFormula>
    </tableColumn>
    <tableColumn id="16" name="Index 2024 (2000 = 100)" dataDxfId="0" dataCellStyle="Tabelleninhalt">
      <calculatedColumnFormula>ROUND(Einlagen_und_aufgenommene_Kredite_von_inländischen_Nichtbanken_nach_Art_und_Befristung[[#This Row],[2024]]/Einlagen_und_aufgenommene_Kredite_von_inländischen_Nichtbanken_nach_Art_und_Befristung[[#This Row],[2000]]*100,1)</calculatedColumnFormula>
    </tableColumn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Einlagen und aufgenommene Kredite von inländischen Nichtbanken (Nicht-MFI) am Jahresende 2000 bis 2023 nach Art und Befrist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D24"/>
  <sheetViews>
    <sheetView showGridLines="0" tabSelected="1" zoomScaleNormal="100" workbookViewId="0"/>
  </sheetViews>
  <sheetFormatPr baseColWidth="10" defaultColWidth="11.5" defaultRowHeight="12.75" outlineLevelCol="1" x14ac:dyDescent="0.2"/>
  <cols>
    <col min="1" max="1" width="63.83203125" style="3" customWidth="1"/>
    <col min="2" max="2" width="8.33203125" style="2" customWidth="1"/>
    <col min="3" max="6" width="8.33203125" style="2" hidden="1" customWidth="1" outlineLevel="1"/>
    <col min="7" max="7" width="8.33203125" style="2" customWidth="1" collapsed="1"/>
    <col min="8" max="11" width="8.33203125" style="2" hidden="1" customWidth="1" outlineLevel="1"/>
    <col min="12" max="12" width="8.33203125" style="2" customWidth="1" collapsed="1"/>
    <col min="13" max="16" width="8.33203125" style="2" hidden="1" customWidth="1" outlineLevel="1"/>
    <col min="17" max="17" width="8.33203125" style="2" customWidth="1" collapsed="1"/>
    <col min="18" max="21" width="8.33203125" style="2" hidden="1" customWidth="1" outlineLevel="1"/>
    <col min="22" max="22" width="8.33203125" style="2" customWidth="1" collapsed="1"/>
    <col min="23" max="26" width="8.33203125" style="2" customWidth="1"/>
    <col min="27" max="27" width="11.83203125" style="2" customWidth="1"/>
    <col min="28" max="28" width="11.83203125" style="1" customWidth="1"/>
    <col min="29" max="16384" width="11.5" style="1"/>
  </cols>
  <sheetData>
    <row r="1" spans="1:30" x14ac:dyDescent="0.2">
      <c r="A1" s="17" t="s">
        <v>50</v>
      </c>
    </row>
    <row r="2" spans="1:30" x14ac:dyDescent="0.2">
      <c r="A2" s="17" t="s">
        <v>45</v>
      </c>
    </row>
    <row r="3" spans="1:30" s="5" customFormat="1" ht="20.100000000000001" customHeight="1" x14ac:dyDescent="0.2">
      <c r="A3" s="22" t="s">
        <v>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30" ht="15" customHeight="1" x14ac:dyDescent="0.2">
      <c r="A4" s="18" t="s">
        <v>15</v>
      </c>
    </row>
    <row r="5" spans="1:30" s="4" customFormat="1" ht="39.950000000000003" customHeight="1" x14ac:dyDescent="0.2">
      <c r="A5" s="7" t="s">
        <v>30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0</v>
      </c>
      <c r="K5" s="8" t="s">
        <v>1</v>
      </c>
      <c r="L5" s="8" t="s">
        <v>3</v>
      </c>
      <c r="M5" s="8" t="s">
        <v>4</v>
      </c>
      <c r="N5" s="8" t="s">
        <v>5</v>
      </c>
      <c r="O5" s="8" t="s">
        <v>6</v>
      </c>
      <c r="P5" s="8" t="s">
        <v>7</v>
      </c>
      <c r="Q5" s="8" t="s">
        <v>8</v>
      </c>
      <c r="R5" s="8" t="s">
        <v>9</v>
      </c>
      <c r="S5" s="8" t="s">
        <v>10</v>
      </c>
      <c r="T5" s="8" t="s">
        <v>11</v>
      </c>
      <c r="U5" s="8" t="s">
        <v>12</v>
      </c>
      <c r="V5" s="8" t="s">
        <v>13</v>
      </c>
      <c r="W5" s="8" t="s">
        <v>14</v>
      </c>
      <c r="X5" s="8" t="s">
        <v>2</v>
      </c>
      <c r="Y5" s="8" t="s">
        <v>16</v>
      </c>
      <c r="Z5" s="8" t="s">
        <v>47</v>
      </c>
      <c r="AA5" s="9" t="s">
        <v>48</v>
      </c>
      <c r="AB5" s="9" t="s">
        <v>49</v>
      </c>
    </row>
    <row r="6" spans="1:30" s="12" customFormat="1" ht="12.75" customHeight="1" x14ac:dyDescent="0.2">
      <c r="A6" s="19" t="s">
        <v>29</v>
      </c>
      <c r="B6" s="14">
        <v>52491</v>
      </c>
      <c r="C6" s="14">
        <v>55395</v>
      </c>
      <c r="D6" s="14">
        <v>56275</v>
      </c>
      <c r="E6" s="14">
        <v>56628</v>
      </c>
      <c r="F6" s="14">
        <v>57521</v>
      </c>
      <c r="G6" s="14">
        <v>60713</v>
      </c>
      <c r="H6" s="14">
        <v>61282</v>
      </c>
      <c r="I6" s="14">
        <v>63703</v>
      </c>
      <c r="J6" s="14">
        <v>62447</v>
      </c>
      <c r="K6" s="14">
        <v>64305</v>
      </c>
      <c r="L6" s="14">
        <v>65901</v>
      </c>
      <c r="M6" s="14">
        <v>68703</v>
      </c>
      <c r="N6" s="14">
        <v>70864</v>
      </c>
      <c r="O6" s="14">
        <v>72993</v>
      </c>
      <c r="P6" s="14">
        <v>75932</v>
      </c>
      <c r="Q6" s="14">
        <v>77707</v>
      </c>
      <c r="R6" s="14">
        <v>79936</v>
      </c>
      <c r="S6" s="14">
        <v>80985</v>
      </c>
      <c r="T6" s="14">
        <v>85344</v>
      </c>
      <c r="U6" s="14">
        <v>89224</v>
      </c>
      <c r="V6" s="14">
        <v>96108</v>
      </c>
      <c r="W6" s="14">
        <v>99243</v>
      </c>
      <c r="X6" s="14">
        <v>104891</v>
      </c>
      <c r="Y6" s="14">
        <v>108163</v>
      </c>
      <c r="Z6" s="14">
        <v>110454</v>
      </c>
      <c r="AA6" s="11">
        <f>ROUND(Einlagen_und_aufgenommene_Kredite_von_inländischen_Nichtbanken_nach_Art_und_Befristung[[#This Row],[2024]]/Einlagen_und_aufgenommene_Kredite_von_inländischen_Nichtbanken_nach_Art_und_Befristung[[#This Row],[2023]]*100-100,1)</f>
        <v>2.1</v>
      </c>
      <c r="AB6" s="27">
        <f>ROUND(Einlagen_und_aufgenommene_Kredite_von_inländischen_Nichtbanken_nach_Art_und_Befristung[[#This Row],[2024]]/Einlagen_und_aufgenommene_Kredite_von_inländischen_Nichtbanken_nach_Art_und_Befristung[[#This Row],[2000]]*100,1)</f>
        <v>210.4</v>
      </c>
      <c r="AD6" s="25"/>
    </row>
    <row r="7" spans="1:30" ht="12.75" customHeight="1" x14ac:dyDescent="0.2">
      <c r="A7" s="21" t="s">
        <v>28</v>
      </c>
      <c r="B7" s="13">
        <v>16019</v>
      </c>
      <c r="C7" s="13">
        <v>16911</v>
      </c>
      <c r="D7" s="13">
        <v>18082</v>
      </c>
      <c r="E7" s="13">
        <v>18818</v>
      </c>
      <c r="F7" s="13">
        <v>19443</v>
      </c>
      <c r="G7" s="13">
        <v>21370</v>
      </c>
      <c r="H7" s="13">
        <v>21910</v>
      </c>
      <c r="I7" s="13">
        <v>22849</v>
      </c>
      <c r="J7" s="13">
        <v>24743</v>
      </c>
      <c r="K7" s="13">
        <v>30851</v>
      </c>
      <c r="L7" s="13">
        <v>32758</v>
      </c>
      <c r="M7" s="13">
        <v>33577</v>
      </c>
      <c r="N7" s="13">
        <v>34609</v>
      </c>
      <c r="O7" s="13">
        <v>37057</v>
      </c>
      <c r="P7" s="13">
        <v>40118</v>
      </c>
      <c r="Q7" s="13">
        <v>43890</v>
      </c>
      <c r="R7" s="13">
        <v>47501</v>
      </c>
      <c r="S7" s="13">
        <v>50262</v>
      </c>
      <c r="T7" s="13">
        <v>54746</v>
      </c>
      <c r="U7" s="13">
        <v>59161</v>
      </c>
      <c r="V7" s="13">
        <v>67209</v>
      </c>
      <c r="W7" s="13">
        <v>71599</v>
      </c>
      <c r="X7" s="13">
        <v>75108</v>
      </c>
      <c r="Y7" s="13">
        <v>75293</v>
      </c>
      <c r="Z7" s="13">
        <v>76741</v>
      </c>
      <c r="AA7" s="10">
        <f>ROUND(Einlagen_und_aufgenommene_Kredite_von_inländischen_Nichtbanken_nach_Art_und_Befristung[[#This Row],[2024]]/Einlagen_und_aufgenommene_Kredite_von_inländischen_Nichtbanken_nach_Art_und_Befristung[[#This Row],[2023]]*100-100,1)</f>
        <v>1.9</v>
      </c>
      <c r="AB7" s="28">
        <f>ROUND(Einlagen_und_aufgenommene_Kredite_von_inländischen_Nichtbanken_nach_Art_und_Befristung[[#This Row],[2024]]/Einlagen_und_aufgenommene_Kredite_von_inländischen_Nichtbanken_nach_Art_und_Befristung[[#This Row],[2000]]*100,1)</f>
        <v>479.1</v>
      </c>
      <c r="AD7" s="26"/>
    </row>
    <row r="8" spans="1:30" ht="12.75" customHeight="1" x14ac:dyDescent="0.2">
      <c r="A8" s="21" t="s">
        <v>41</v>
      </c>
      <c r="B8" s="13">
        <v>9596</v>
      </c>
      <c r="C8" s="13">
        <v>10940</v>
      </c>
      <c r="D8" s="13">
        <v>10966</v>
      </c>
      <c r="E8" s="13">
        <v>10725</v>
      </c>
      <c r="F8" s="13">
        <v>10979</v>
      </c>
      <c r="G8" s="13">
        <v>11357</v>
      </c>
      <c r="H8" s="13">
        <v>12013</v>
      </c>
      <c r="I8" s="13">
        <v>13591</v>
      </c>
      <c r="J8" s="13">
        <v>10081</v>
      </c>
      <c r="K8" s="13">
        <v>6337</v>
      </c>
      <c r="L8" s="13">
        <v>5809</v>
      </c>
      <c r="M8" s="13">
        <v>7598</v>
      </c>
      <c r="N8" s="13">
        <v>8459</v>
      </c>
      <c r="O8" s="13">
        <v>8721</v>
      </c>
      <c r="P8" s="13">
        <v>8310</v>
      </c>
      <c r="Q8" s="13">
        <v>6497</v>
      </c>
      <c r="R8" s="13">
        <v>5610</v>
      </c>
      <c r="S8" s="13">
        <v>4648</v>
      </c>
      <c r="T8" s="13">
        <v>4971</v>
      </c>
      <c r="U8" s="13">
        <v>4672</v>
      </c>
      <c r="V8" s="13">
        <v>4304</v>
      </c>
      <c r="W8" s="13">
        <v>3447</v>
      </c>
      <c r="X8" s="13">
        <v>6553</v>
      </c>
      <c r="Y8" s="13">
        <v>10851</v>
      </c>
      <c r="Z8" s="13">
        <v>11952</v>
      </c>
      <c r="AA8" s="10">
        <f>ROUND(Einlagen_und_aufgenommene_Kredite_von_inländischen_Nichtbanken_nach_Art_und_Befristung[[#This Row],[2024]]/Einlagen_und_aufgenommene_Kredite_von_inländischen_Nichtbanken_nach_Art_und_Befristung[[#This Row],[2023]]*100-100,1)</f>
        <v>10.1</v>
      </c>
      <c r="AB8" s="28">
        <f>ROUND(Einlagen_und_aufgenommene_Kredite_von_inländischen_Nichtbanken_nach_Art_und_Befristung[[#This Row],[2024]]/Einlagen_und_aufgenommene_Kredite_von_inländischen_Nichtbanken_nach_Art_und_Befristung[[#This Row],[2000]]*100,1)</f>
        <v>124.6</v>
      </c>
      <c r="AD8" s="26"/>
    </row>
    <row r="9" spans="1:30" ht="12.75" customHeight="1" x14ac:dyDescent="0.2">
      <c r="A9" s="31" t="s">
        <v>42</v>
      </c>
      <c r="B9" s="13">
        <v>7008</v>
      </c>
      <c r="C9" s="13">
        <v>6872</v>
      </c>
      <c r="D9" s="13">
        <v>6623</v>
      </c>
      <c r="E9" s="13">
        <v>6171</v>
      </c>
      <c r="F9" s="13">
        <v>5771</v>
      </c>
      <c r="G9" s="13">
        <v>5221</v>
      </c>
      <c r="H9" s="13">
        <v>5906</v>
      </c>
      <c r="I9" s="13">
        <v>7394</v>
      </c>
      <c r="J9" s="13">
        <v>8373</v>
      </c>
      <c r="K9" s="13">
        <v>4178</v>
      </c>
      <c r="L9" s="13">
        <v>3670</v>
      </c>
      <c r="M9" s="13">
        <v>4920</v>
      </c>
      <c r="N9" s="13">
        <v>5509</v>
      </c>
      <c r="O9" s="13">
        <v>5679</v>
      </c>
      <c r="P9" s="13">
        <v>5226</v>
      </c>
      <c r="Q9" s="13">
        <v>3454</v>
      </c>
      <c r="R9" s="13">
        <v>2400</v>
      </c>
      <c r="S9" s="13">
        <v>1621</v>
      </c>
      <c r="T9" s="13">
        <v>1860</v>
      </c>
      <c r="U9" s="13">
        <v>1535</v>
      </c>
      <c r="V9" s="13">
        <v>1702</v>
      </c>
      <c r="W9" s="13">
        <v>1013</v>
      </c>
      <c r="X9" s="13">
        <v>4089</v>
      </c>
      <c r="Y9" s="13">
        <v>7862</v>
      </c>
      <c r="Z9" s="13">
        <v>9119</v>
      </c>
      <c r="AA9" s="10">
        <f>ROUND(Einlagen_und_aufgenommene_Kredite_von_inländischen_Nichtbanken_nach_Art_und_Befristung[[#This Row],[2024]]/Einlagen_und_aufgenommene_Kredite_von_inländischen_Nichtbanken_nach_Art_und_Befristung[[#This Row],[2023]]*100-100,1)</f>
        <v>16</v>
      </c>
      <c r="AB9" s="28">
        <f>ROUND(Einlagen_und_aufgenommene_Kredite_von_inländischen_Nichtbanken_nach_Art_und_Befristung[[#This Row],[2024]]/Einlagen_und_aufgenommene_Kredite_von_inländischen_Nichtbanken_nach_Art_und_Befristung[[#This Row],[2000]]*100,1)</f>
        <v>130.1</v>
      </c>
      <c r="AD9" s="26"/>
    </row>
    <row r="10" spans="1:30" s="2" customFormat="1" ht="12.75" customHeight="1" x14ac:dyDescent="0.2">
      <c r="A10" s="31" t="s">
        <v>43</v>
      </c>
      <c r="B10" s="13">
        <v>118</v>
      </c>
      <c r="C10" s="13">
        <v>86</v>
      </c>
      <c r="D10" s="13">
        <v>144</v>
      </c>
      <c r="E10" s="13">
        <v>137</v>
      </c>
      <c r="F10" s="13">
        <v>152</v>
      </c>
      <c r="G10" s="13">
        <v>178</v>
      </c>
      <c r="H10" s="13">
        <v>211</v>
      </c>
      <c r="I10" s="13">
        <v>347</v>
      </c>
      <c r="J10" s="13">
        <v>456</v>
      </c>
      <c r="K10" s="13">
        <v>567</v>
      </c>
      <c r="L10" s="13">
        <v>419</v>
      </c>
      <c r="M10" s="13">
        <v>515</v>
      </c>
      <c r="N10" s="13">
        <v>586</v>
      </c>
      <c r="O10" s="13">
        <v>524</v>
      </c>
      <c r="P10" s="13">
        <v>491</v>
      </c>
      <c r="Q10" s="13">
        <v>560</v>
      </c>
      <c r="R10" s="13">
        <v>569</v>
      </c>
      <c r="S10" s="13">
        <v>449</v>
      </c>
      <c r="T10" s="13">
        <v>314</v>
      </c>
      <c r="U10" s="13">
        <v>248</v>
      </c>
      <c r="V10" s="13">
        <v>260</v>
      </c>
      <c r="W10" s="13">
        <v>292</v>
      </c>
      <c r="X10" s="13">
        <v>515</v>
      </c>
      <c r="Y10" s="13">
        <v>1134</v>
      </c>
      <c r="Z10" s="13">
        <v>1017</v>
      </c>
      <c r="AA10" s="10">
        <f>ROUND(Einlagen_und_aufgenommene_Kredite_von_inländischen_Nichtbanken_nach_Art_und_Befristung[[#This Row],[2024]]/Einlagen_und_aufgenommene_Kredite_von_inländischen_Nichtbanken_nach_Art_und_Befristung[[#This Row],[2023]]*100-100,1)</f>
        <v>-10.3</v>
      </c>
      <c r="AB10" s="28">
        <f>ROUND(Einlagen_und_aufgenommene_Kredite_von_inländischen_Nichtbanken_nach_Art_und_Befristung[[#This Row],[2024]]/Einlagen_und_aufgenommene_Kredite_von_inländischen_Nichtbanken_nach_Art_und_Befristung[[#This Row],[2000]]*100,1)</f>
        <v>861.9</v>
      </c>
      <c r="AD10" s="26"/>
    </row>
    <row r="11" spans="1:30" s="2" customFormat="1" ht="12.75" customHeight="1" x14ac:dyDescent="0.2">
      <c r="A11" s="31" t="s">
        <v>44</v>
      </c>
      <c r="B11" s="13">
        <v>2470</v>
      </c>
      <c r="C11" s="13">
        <v>3982</v>
      </c>
      <c r="D11" s="13">
        <v>4199</v>
      </c>
      <c r="E11" s="13">
        <v>4417</v>
      </c>
      <c r="F11" s="13">
        <v>5056</v>
      </c>
      <c r="G11" s="13">
        <v>5958</v>
      </c>
      <c r="H11" s="13">
        <v>5896</v>
      </c>
      <c r="I11" s="13">
        <v>5850</v>
      </c>
      <c r="J11" s="13">
        <v>1252</v>
      </c>
      <c r="K11" s="13">
        <v>1592</v>
      </c>
      <c r="L11" s="13">
        <v>1720</v>
      </c>
      <c r="M11" s="13">
        <v>2163</v>
      </c>
      <c r="N11" s="13">
        <v>2364</v>
      </c>
      <c r="O11" s="13">
        <v>2518</v>
      </c>
      <c r="P11" s="13">
        <v>2593</v>
      </c>
      <c r="Q11" s="13">
        <v>2483</v>
      </c>
      <c r="R11" s="13">
        <v>2641</v>
      </c>
      <c r="S11" s="13">
        <v>2578</v>
      </c>
      <c r="T11" s="13">
        <v>2797</v>
      </c>
      <c r="U11" s="13">
        <v>2889</v>
      </c>
      <c r="V11" s="13">
        <v>2342</v>
      </c>
      <c r="W11" s="13">
        <v>2142</v>
      </c>
      <c r="X11" s="13">
        <v>1949</v>
      </c>
      <c r="Y11" s="13">
        <v>1855</v>
      </c>
      <c r="Z11" s="13">
        <v>1816</v>
      </c>
      <c r="AA11" s="10">
        <f>ROUND(Einlagen_und_aufgenommene_Kredite_von_inländischen_Nichtbanken_nach_Art_und_Befristung[[#This Row],[2024]]/Einlagen_und_aufgenommene_Kredite_von_inländischen_Nichtbanken_nach_Art_und_Befristung[[#This Row],[2023]]*100-100,1)</f>
        <v>-2.1</v>
      </c>
      <c r="AB11" s="28">
        <f>ROUND(Einlagen_und_aufgenommene_Kredite_von_inländischen_Nichtbanken_nach_Art_und_Befristung[[#This Row],[2024]]/Einlagen_und_aufgenommene_Kredite_von_inländischen_Nichtbanken_nach_Art_und_Befristung[[#This Row],[2000]]*100,1)</f>
        <v>73.5</v>
      </c>
      <c r="AD11" s="26"/>
    </row>
    <row r="12" spans="1:30" ht="12.75" customHeight="1" x14ac:dyDescent="0.2">
      <c r="A12" s="21" t="s">
        <v>33</v>
      </c>
      <c r="B12" s="13">
        <v>4355</v>
      </c>
      <c r="C12" s="13">
        <v>4340</v>
      </c>
      <c r="D12" s="13">
        <v>4343</v>
      </c>
      <c r="E12" s="13">
        <v>4005</v>
      </c>
      <c r="F12" s="13">
        <v>3679</v>
      </c>
      <c r="G12" s="13">
        <v>3171</v>
      </c>
      <c r="H12" s="13">
        <v>3067</v>
      </c>
      <c r="I12" s="13">
        <v>3327</v>
      </c>
      <c r="J12" s="13">
        <v>3933</v>
      </c>
      <c r="K12" s="13">
        <v>2860</v>
      </c>
      <c r="L12" s="13">
        <v>2781</v>
      </c>
      <c r="M12" s="13">
        <v>3000</v>
      </c>
      <c r="N12" s="13">
        <v>2638</v>
      </c>
      <c r="O12" s="13">
        <v>2382</v>
      </c>
      <c r="P12" s="13">
        <v>2464</v>
      </c>
      <c r="Q12" s="13">
        <v>2417</v>
      </c>
      <c r="R12" s="13">
        <v>2211</v>
      </c>
      <c r="S12" s="13">
        <v>1777</v>
      </c>
      <c r="T12" s="13">
        <v>1663</v>
      </c>
      <c r="U12" s="13">
        <v>1546</v>
      </c>
      <c r="V12" s="13">
        <v>1430</v>
      </c>
      <c r="W12" s="13">
        <v>1208</v>
      </c>
      <c r="X12" s="13">
        <v>1041</v>
      </c>
      <c r="Y12" s="13">
        <v>1721</v>
      </c>
      <c r="Z12" s="13">
        <v>2280</v>
      </c>
      <c r="AA12" s="10">
        <f>ROUND(Einlagen_und_aufgenommene_Kredite_von_inländischen_Nichtbanken_nach_Art_und_Befristung[[#This Row],[2024]]/Einlagen_und_aufgenommene_Kredite_von_inländischen_Nichtbanken_nach_Art_und_Befristung[[#This Row],[2023]]*100-100,1)</f>
        <v>32.5</v>
      </c>
      <c r="AB12" s="28">
        <f>ROUND(Einlagen_und_aufgenommene_Kredite_von_inländischen_Nichtbanken_nach_Art_und_Befristung[[#This Row],[2024]]/Einlagen_und_aufgenommene_Kredite_von_inländischen_Nichtbanken_nach_Art_und_Befristung[[#This Row],[2000]]*100,1)</f>
        <v>52.4</v>
      </c>
      <c r="AD12" s="26"/>
    </row>
    <row r="13" spans="1:30" ht="12.75" customHeight="1" x14ac:dyDescent="0.2">
      <c r="A13" s="30" t="s">
        <v>35</v>
      </c>
      <c r="B13" s="13">
        <v>845</v>
      </c>
      <c r="C13" s="13">
        <v>863</v>
      </c>
      <c r="D13" s="13">
        <v>753</v>
      </c>
      <c r="E13" s="13">
        <v>588</v>
      </c>
      <c r="F13" s="13">
        <v>393</v>
      </c>
      <c r="G13" s="13">
        <v>403</v>
      </c>
      <c r="H13" s="13">
        <v>672</v>
      </c>
      <c r="I13" s="13">
        <v>1157</v>
      </c>
      <c r="J13" s="13">
        <v>1825</v>
      </c>
      <c r="K13" s="13">
        <v>734</v>
      </c>
      <c r="L13" s="13">
        <v>414</v>
      </c>
      <c r="M13" s="13">
        <v>477</v>
      </c>
      <c r="N13" s="13">
        <v>361</v>
      </c>
      <c r="O13" s="13">
        <v>321</v>
      </c>
      <c r="P13" s="13">
        <v>323</v>
      </c>
      <c r="Q13" s="13">
        <v>1140</v>
      </c>
      <c r="R13" s="13">
        <v>1299</v>
      </c>
      <c r="S13" s="13">
        <v>1024</v>
      </c>
      <c r="T13" s="13">
        <v>993</v>
      </c>
      <c r="U13" s="13">
        <v>968</v>
      </c>
      <c r="V13" s="13">
        <v>998</v>
      </c>
      <c r="W13" s="13">
        <v>794</v>
      </c>
      <c r="X13" s="13">
        <v>615</v>
      </c>
      <c r="Y13" s="13">
        <v>1056</v>
      </c>
      <c r="Z13" s="13">
        <v>1365</v>
      </c>
      <c r="AA13" s="10">
        <f>ROUND(Einlagen_und_aufgenommene_Kredite_von_inländischen_Nichtbanken_nach_Art_und_Befristung[[#This Row],[2024]]/Einlagen_und_aufgenommene_Kredite_von_inländischen_Nichtbanken_nach_Art_und_Befristung[[#This Row],[2023]]*100-100,1)</f>
        <v>29.3</v>
      </c>
      <c r="AB13" s="28">
        <f>ROUND(Einlagen_und_aufgenommene_Kredite_von_inländischen_Nichtbanken_nach_Art_und_Befristung[[#This Row],[2024]]/Einlagen_und_aufgenommene_Kredite_von_inländischen_Nichtbanken_nach_Art_und_Befristung[[#This Row],[2000]]*100,1)</f>
        <v>161.5</v>
      </c>
      <c r="AD13" s="26"/>
    </row>
    <row r="14" spans="1:30" ht="12.75" customHeight="1" x14ac:dyDescent="0.2">
      <c r="A14" s="30" t="s">
        <v>36</v>
      </c>
      <c r="B14" s="13">
        <v>3510</v>
      </c>
      <c r="C14" s="13">
        <v>3477</v>
      </c>
      <c r="D14" s="13">
        <v>3590</v>
      </c>
      <c r="E14" s="13">
        <v>3417</v>
      </c>
      <c r="F14" s="13">
        <v>3286</v>
      </c>
      <c r="G14" s="13">
        <v>2768</v>
      </c>
      <c r="H14" s="13">
        <v>2395</v>
      </c>
      <c r="I14" s="13">
        <v>2170</v>
      </c>
      <c r="J14" s="13">
        <v>2108</v>
      </c>
      <c r="K14" s="13">
        <v>2126</v>
      </c>
      <c r="L14" s="13">
        <v>2367</v>
      </c>
      <c r="M14" s="13">
        <v>2523</v>
      </c>
      <c r="N14" s="13">
        <v>2277</v>
      </c>
      <c r="O14" s="13">
        <v>2061</v>
      </c>
      <c r="P14" s="13">
        <v>2141</v>
      </c>
      <c r="Q14" s="13">
        <v>1277</v>
      </c>
      <c r="R14" s="13">
        <v>912</v>
      </c>
      <c r="S14" s="13">
        <v>753</v>
      </c>
      <c r="T14" s="13">
        <v>670</v>
      </c>
      <c r="U14" s="13">
        <v>578</v>
      </c>
      <c r="V14" s="13">
        <v>432</v>
      </c>
      <c r="W14" s="13">
        <v>414</v>
      </c>
      <c r="X14" s="13">
        <v>426</v>
      </c>
      <c r="Y14" s="13">
        <v>665</v>
      </c>
      <c r="Z14" s="13">
        <v>915</v>
      </c>
      <c r="AA14" s="10">
        <f>ROUND(Einlagen_und_aufgenommene_Kredite_von_inländischen_Nichtbanken_nach_Art_und_Befristung[[#This Row],[2024]]/Einlagen_und_aufgenommene_Kredite_von_inländischen_Nichtbanken_nach_Art_und_Befristung[[#This Row],[2023]]*100-100,1)</f>
        <v>37.6</v>
      </c>
      <c r="AB14" s="28">
        <f>ROUND(Einlagen_und_aufgenommene_Kredite_von_inländischen_Nichtbanken_nach_Art_und_Befristung[[#This Row],[2024]]/Einlagen_und_aufgenommene_Kredite_von_inländischen_Nichtbanken_nach_Art_und_Befristung[[#This Row],[2000]]*100,1)</f>
        <v>26.1</v>
      </c>
      <c r="AD14" s="26"/>
    </row>
    <row r="15" spans="1:30" s="2" customFormat="1" ht="12.75" customHeight="1" x14ac:dyDescent="0.2">
      <c r="A15" s="21" t="s">
        <v>37</v>
      </c>
      <c r="B15" s="13">
        <v>22521</v>
      </c>
      <c r="C15" s="13">
        <v>23204</v>
      </c>
      <c r="D15" s="13">
        <v>22884</v>
      </c>
      <c r="E15" s="13">
        <v>23080</v>
      </c>
      <c r="F15" s="13">
        <v>23420</v>
      </c>
      <c r="G15" s="13">
        <v>24815</v>
      </c>
      <c r="H15" s="13">
        <v>24292</v>
      </c>
      <c r="I15" s="13">
        <v>23936</v>
      </c>
      <c r="J15" s="13">
        <v>23690</v>
      </c>
      <c r="K15" s="13">
        <v>24257</v>
      </c>
      <c r="L15" s="13">
        <v>24553</v>
      </c>
      <c r="M15" s="13">
        <v>24528</v>
      </c>
      <c r="N15" s="13">
        <v>25158</v>
      </c>
      <c r="O15" s="13">
        <v>24833</v>
      </c>
      <c r="P15" s="13">
        <v>25040</v>
      </c>
      <c r="Q15" s="13">
        <v>24903</v>
      </c>
      <c r="R15" s="13">
        <v>24614</v>
      </c>
      <c r="S15" s="13">
        <v>24298</v>
      </c>
      <c r="T15" s="13">
        <v>23964</v>
      </c>
      <c r="U15" s="13">
        <v>23845</v>
      </c>
      <c r="V15" s="13">
        <v>23165</v>
      </c>
      <c r="W15" s="13">
        <v>22989</v>
      </c>
      <c r="X15" s="13">
        <v>22189</v>
      </c>
      <c r="Y15" s="13">
        <v>20298</v>
      </c>
      <c r="Z15" s="13">
        <v>19481</v>
      </c>
      <c r="AA15" s="10">
        <f>ROUND(Einlagen_und_aufgenommene_Kredite_von_inländischen_Nichtbanken_nach_Art_und_Befristung[[#This Row],[2024]]/Einlagen_und_aufgenommene_Kredite_von_inländischen_Nichtbanken_nach_Art_und_Befristung[[#This Row],[2023]]*100-100,1)</f>
        <v>-4</v>
      </c>
      <c r="AB15" s="28">
        <f>ROUND(Einlagen_und_aufgenommene_Kredite_von_inländischen_Nichtbanken_nach_Art_und_Befristung[[#This Row],[2024]]/Einlagen_und_aufgenommene_Kredite_von_inländischen_Nichtbanken_nach_Art_und_Befristung[[#This Row],[2000]]*100,1)</f>
        <v>86.5</v>
      </c>
      <c r="AD15" s="26"/>
    </row>
    <row r="16" spans="1:30" ht="12.75" customHeight="1" x14ac:dyDescent="0.2">
      <c r="A16" s="30" t="s">
        <v>38</v>
      </c>
      <c r="B16" s="13">
        <v>18204</v>
      </c>
      <c r="C16" s="13">
        <v>19016</v>
      </c>
      <c r="D16" s="13">
        <v>18780</v>
      </c>
      <c r="E16" s="13">
        <v>19799</v>
      </c>
      <c r="F16" s="13">
        <v>20351</v>
      </c>
      <c r="G16" s="13">
        <v>21665</v>
      </c>
      <c r="H16" s="13">
        <v>20565</v>
      </c>
      <c r="I16" s="13">
        <v>19348</v>
      </c>
      <c r="J16" s="13">
        <v>18778</v>
      </c>
      <c r="K16" s="13">
        <v>19805</v>
      </c>
      <c r="L16" s="13">
        <v>20869</v>
      </c>
      <c r="M16" s="13">
        <v>21097</v>
      </c>
      <c r="N16" s="13">
        <v>22450</v>
      </c>
      <c r="O16" s="13">
        <v>22946</v>
      </c>
      <c r="P16" s="13">
        <v>23163</v>
      </c>
      <c r="Q16" s="13">
        <v>23751</v>
      </c>
      <c r="R16" s="13">
        <v>23747</v>
      </c>
      <c r="S16" s="13">
        <v>23525</v>
      </c>
      <c r="T16" s="13">
        <v>23346</v>
      </c>
      <c r="U16" s="13">
        <v>23280</v>
      </c>
      <c r="V16" s="13">
        <v>22797</v>
      </c>
      <c r="W16" s="13">
        <v>22689</v>
      </c>
      <c r="X16" s="13">
        <v>21820</v>
      </c>
      <c r="Y16" s="13">
        <v>18606</v>
      </c>
      <c r="Z16" s="13">
        <v>16802</v>
      </c>
      <c r="AA16" s="10">
        <f>ROUND(Einlagen_und_aufgenommene_Kredite_von_inländischen_Nichtbanken_nach_Art_und_Befristung[[#This Row],[2024]]/Einlagen_und_aufgenommene_Kredite_von_inländischen_Nichtbanken_nach_Art_und_Befristung[[#This Row],[2023]]*100-100,1)</f>
        <v>-9.6999999999999993</v>
      </c>
      <c r="AB16" s="28">
        <f>ROUND(Einlagen_und_aufgenommene_Kredite_von_inländischen_Nichtbanken_nach_Art_und_Befristung[[#This Row],[2024]]/Einlagen_und_aufgenommene_Kredite_von_inländischen_Nichtbanken_nach_Art_und_Befristung[[#This Row],[2000]]*100,1)</f>
        <v>92.3</v>
      </c>
      <c r="AD16" s="26"/>
    </row>
    <row r="17" spans="1:30" ht="12.75" customHeight="1" x14ac:dyDescent="0.2">
      <c r="A17" s="30" t="s">
        <v>39</v>
      </c>
      <c r="B17" s="13">
        <v>4317</v>
      </c>
      <c r="C17" s="13">
        <v>4188</v>
      </c>
      <c r="D17" s="13">
        <v>4104</v>
      </c>
      <c r="E17" s="13">
        <v>3281</v>
      </c>
      <c r="F17" s="13">
        <v>3069</v>
      </c>
      <c r="G17" s="13">
        <v>3150</v>
      </c>
      <c r="H17" s="13">
        <v>3727</v>
      </c>
      <c r="I17" s="13">
        <v>4588</v>
      </c>
      <c r="J17" s="13">
        <v>4912</v>
      </c>
      <c r="K17" s="13">
        <v>4452</v>
      </c>
      <c r="L17" s="13">
        <v>3684</v>
      </c>
      <c r="M17" s="13">
        <v>3431</v>
      </c>
      <c r="N17" s="13">
        <v>2708</v>
      </c>
      <c r="O17" s="13">
        <v>1887</v>
      </c>
      <c r="P17" s="13">
        <v>1877</v>
      </c>
      <c r="Q17" s="13">
        <v>1152</v>
      </c>
      <c r="R17" s="13">
        <v>867</v>
      </c>
      <c r="S17" s="13">
        <v>773</v>
      </c>
      <c r="T17" s="13">
        <v>618</v>
      </c>
      <c r="U17" s="13">
        <v>565</v>
      </c>
      <c r="V17" s="13">
        <v>368</v>
      </c>
      <c r="W17" s="13">
        <v>300</v>
      </c>
      <c r="X17" s="13">
        <v>369</v>
      </c>
      <c r="Y17" s="13">
        <v>1692</v>
      </c>
      <c r="Z17" s="13">
        <v>2679</v>
      </c>
      <c r="AA17" s="10">
        <f>ROUND(Einlagen_und_aufgenommene_Kredite_von_inländischen_Nichtbanken_nach_Art_und_Befristung[[#This Row],[2024]]/Einlagen_und_aufgenommene_Kredite_von_inländischen_Nichtbanken_nach_Art_und_Befristung[[#This Row],[2023]]*100-100,1)</f>
        <v>58.3</v>
      </c>
      <c r="AB17" s="28">
        <f>ROUND(Einlagen_und_aufgenommene_Kredite_von_inländischen_Nichtbanken_nach_Art_und_Befristung[[#This Row],[2024]]/Einlagen_und_aufgenommene_Kredite_von_inländischen_Nichtbanken_nach_Art_und_Befristung[[#This Row],[2000]]*100,1)</f>
        <v>62.1</v>
      </c>
      <c r="AD17" s="26"/>
    </row>
    <row r="18" spans="1:30" ht="12.75" customHeight="1" x14ac:dyDescent="0.2">
      <c r="A18" s="20" t="s">
        <v>40</v>
      </c>
      <c r="B18" s="13">
        <v>63</v>
      </c>
      <c r="C18" s="13">
        <v>69</v>
      </c>
      <c r="D18" s="13">
        <v>70</v>
      </c>
      <c r="E18" s="13">
        <v>64</v>
      </c>
      <c r="F18" s="13">
        <v>65</v>
      </c>
      <c r="G18" s="13">
        <v>62</v>
      </c>
      <c r="H18" s="13">
        <v>66</v>
      </c>
      <c r="I18" s="13">
        <v>72</v>
      </c>
      <c r="J18" s="13">
        <v>103</v>
      </c>
      <c r="K18" s="13">
        <v>161</v>
      </c>
      <c r="L18" s="13">
        <v>193</v>
      </c>
      <c r="M18" s="13">
        <v>213</v>
      </c>
      <c r="N18" s="13">
        <v>265</v>
      </c>
      <c r="O18" s="13">
        <v>316</v>
      </c>
      <c r="P18" s="13">
        <v>348</v>
      </c>
      <c r="Q18" s="13">
        <v>368</v>
      </c>
      <c r="R18" s="13">
        <v>406</v>
      </c>
      <c r="S18" s="13">
        <v>430</v>
      </c>
      <c r="T18" s="13">
        <v>485</v>
      </c>
      <c r="U18" s="13">
        <v>556</v>
      </c>
      <c r="V18" s="13">
        <v>1418</v>
      </c>
      <c r="W18" s="13">
        <v>1375</v>
      </c>
      <c r="X18" s="13">
        <v>1383</v>
      </c>
      <c r="Y18" s="13">
        <v>1367</v>
      </c>
      <c r="Z18" s="13">
        <v>1395</v>
      </c>
      <c r="AA18" s="10">
        <f>ROUND(Einlagen_und_aufgenommene_Kredite_von_inländischen_Nichtbanken_nach_Art_und_Befristung[[#This Row],[2024]]/Einlagen_und_aufgenommene_Kredite_von_inländischen_Nichtbanken_nach_Art_und_Befristung[[#This Row],[2023]]*100-100,1)</f>
        <v>2</v>
      </c>
      <c r="AB18" s="28">
        <f>ROUND(Einlagen_und_aufgenommene_Kredite_von_inländischen_Nichtbanken_nach_Art_und_Befristung[[#This Row],[2024]]/Einlagen_und_aufgenommene_Kredite_von_inländischen_Nichtbanken_nach_Art_und_Befristung[[#This Row],[2000]]*100,1)</f>
        <v>2214.3000000000002</v>
      </c>
      <c r="AD18" s="26"/>
    </row>
    <row r="19" spans="1:30" ht="11.25" customHeight="1" x14ac:dyDescent="0.2">
      <c r="A19" s="29" t="s">
        <v>27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30" ht="11.25" customHeight="1" x14ac:dyDescent="0.2">
      <c r="A20" s="23" t="s">
        <v>31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30" ht="11.25" customHeight="1" x14ac:dyDescent="0.2">
      <c r="A21" s="23" t="s">
        <v>32</v>
      </c>
    </row>
    <row r="22" spans="1:30" ht="11.25" customHeight="1" x14ac:dyDescent="0.2">
      <c r="A22" s="23" t="s">
        <v>34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30" ht="11.25" customHeight="1" x14ac:dyDescent="0.2">
      <c r="A23" s="23" t="s">
        <v>25</v>
      </c>
    </row>
    <row r="24" spans="1:30" ht="11.25" customHeight="1" x14ac:dyDescent="0.2">
      <c r="A24" s="24" t="s">
        <v>26</v>
      </c>
    </row>
  </sheetData>
  <dataValidations count="4">
    <dataValidation allowBlank="1" showInputMessage="1" showErrorMessage="1" promptTitle="Fußnote allgemein" prompt="Ohne Einlagen aus Treuhandkrediten und ohne Verbindlichkeiten gegenüber Geldmarktfonds; einschließlich nachrangiger Verbindlichkeiten (in Position &quot;Termineinlagen&quot; bzw. &quot;Sparbriefe&quot; enthalten)." sqref="A3"/>
    <dataValidation allowBlank="1" showInputMessage="1" showErrorMessage="1" promptTitle="Fußnotenstrich" prompt="Nachfolgend Fußnotenbereich mit Fußnotenerläuterungen und weiteren Erklärungen." sqref="A19"/>
    <dataValidation allowBlank="1" showInputMessage="1" showErrorMessage="1" promptTitle="Fußnote 1" prompt="Einschließlich Verbindlichkeiten aus Namensschuldverschreibungen (ohne Sparbriefe) sowie einschließlich Bauspareinlagen." sqref="A9 A8 A10 A11"/>
    <dataValidation allowBlank="1" showInputMessage="1" showErrorMessage="1" promptTitle="Fußnote 2" prompt="Ohne Verbindlichkeiten aus nicht börsenfähigen Inhaberschuldverschreibungen; einschließlich Namenssparschuldverschreibungen." sqref="A12:A14"/>
  </dataValidations>
  <hyperlinks>
    <hyperlink ref="A24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Einlagen_A&amp;B_2000-2024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Einlagen und aufgenommene Kredite von inländischen Nichtbanken (Nicht-MFI) am Jahresende 2000 bis 2023 nach Art und Befristung</dc:title>
  <dc:subject>Geld und Kredit</dc:subject>
  <dc:creator>Statistisches Landesamt des Freistaates Sachsen</dc:creator>
  <cp:keywords>Einlagen, Kredite, Nichtbanken, Sichteinlagen, Termineinlagen, Sparbriefe, Spareinlagen, Art, Befristung, Regionalstatistik, Deutsche Bundesbank</cp:keywords>
  <cp:lastModifiedBy>Statistisches Landesamt des Freistaates Sachsen</cp:lastModifiedBy>
  <cp:lastPrinted>2024-03-06T16:34:43Z</cp:lastPrinted>
  <dcterms:created xsi:type="dcterms:W3CDTF">2021-08-16T05:14:52Z</dcterms:created>
  <dcterms:modified xsi:type="dcterms:W3CDTF">2025-03-19T12:55:47Z</dcterms:modified>
  <cp:category>Downloadtabelle</cp:category>
  <cp:contentStatus>Oktober 2022</cp:contentStatus>
</cp:coreProperties>
</file>