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Geld Kredit\Tabellen\"/>
    </mc:Choice>
  </mc:AlternateContent>
  <bookViews>
    <workbookView xWindow="0" yWindow="0" windowWidth="25200" windowHeight="11655"/>
  </bookViews>
  <sheets>
    <sheet name="Einlagen_GG&amp;A_2000-2024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2" l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</calcChain>
</file>

<file path=xl/sharedStrings.xml><?xml version="1.0" encoding="utf-8"?>
<sst xmlns="http://schemas.openxmlformats.org/spreadsheetml/2006/main" count="85" uniqueCount="54">
  <si>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</si>
  <si>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</si>
  <si>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</si>
  <si>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</si>
  <si>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</si>
  <si>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</si>
  <si>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</si>
  <si>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</si>
  <si>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</si>
  <si>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</si>
  <si>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</si>
  <si>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</si>
  <si>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</si>
  <si>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</si>
  <si>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</si>
  <si>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 Millionen EUR</t>
  </si>
  <si>
    <t>Unternehmen</t>
  </si>
  <si>
    <t>Wirtschaftlich selbstständige Privatpersonen</t>
  </si>
  <si>
    <t>Öffentliche Haushalte</t>
  </si>
  <si>
    <r>
      <t>Wirtschaftlich unselbstständige und sonstige Privatpersonen</t>
    </r>
    <r>
      <rPr>
        <vertAlign val="superscript"/>
        <sz val="8"/>
        <color theme="1"/>
        <rFont val="Arial"/>
        <family val="2"/>
      </rPr>
      <t>1)</t>
    </r>
  </si>
  <si>
    <t>2023</t>
  </si>
  <si>
    <t>2000</t>
  </si>
  <si>
    <t>2001</t>
  </si>
  <si>
    <t>2002</t>
  </si>
  <si>
    <t>2003</t>
  </si>
  <si>
    <t>2004</t>
  </si>
  <si>
    <t>2005</t>
  </si>
  <si>
    <t>2006</t>
  </si>
  <si>
    <t>2007</t>
  </si>
  <si>
    <t>1) Einschließlich Organisationen ohne Erwerbszweck.</t>
  </si>
  <si>
    <t>Datenquelle: Regionalstatistik der Deutschen Bundesbank; eigene Berechnungen.</t>
  </si>
  <si>
    <t>Zeichenerklärung (https://www.statistik.sachsen.de/html/zeichenerklaerung.html)</t>
  </si>
  <si>
    <t>_____</t>
  </si>
  <si>
    <t>Insgesamt</t>
  </si>
  <si>
    <t>Gläubigergruppe</t>
  </si>
  <si>
    <t>Art</t>
  </si>
  <si>
    <t>Ohne Einlagen aus Treuhandkrediten und ohne Verbindlichkeiten gegenüber Geldmarktfonds; einschließlich nachrangiger Verbindlichkeiten (in Position "Termineinlagen" bzw. "Sparbriefe" enthalten).</t>
  </si>
  <si>
    <t>Sichteinlagen</t>
  </si>
  <si>
    <t>2) Einschließlich Verbindlichkeiten aus Namensschuldverschreibungen (ohne Sparbriefe) sowie einschließlich Bauspareinlagen.</t>
  </si>
  <si>
    <r>
      <t>Termineinlagen</t>
    </r>
    <r>
      <rPr>
        <b/>
        <vertAlign val="superscript"/>
        <sz val="8"/>
        <rFont val="Arial"/>
        <family val="2"/>
      </rPr>
      <t>2)</t>
    </r>
  </si>
  <si>
    <r>
      <t>Termineinlagen</t>
    </r>
    <r>
      <rPr>
        <vertAlign val="superscript"/>
        <sz val="8"/>
        <rFont val="Arial"/>
        <family val="2"/>
      </rPr>
      <t>2)</t>
    </r>
  </si>
  <si>
    <r>
      <t>Sparbriefe</t>
    </r>
    <r>
      <rPr>
        <b/>
        <vertAlign val="superscript"/>
        <sz val="8"/>
        <rFont val="Arial"/>
        <family val="2"/>
      </rPr>
      <t>3)</t>
    </r>
  </si>
  <si>
    <r>
      <t>Sparbriefe</t>
    </r>
    <r>
      <rPr>
        <vertAlign val="superscript"/>
        <sz val="8"/>
        <color theme="1"/>
        <rFont val="Arial"/>
        <family val="2"/>
      </rPr>
      <t>3)</t>
    </r>
  </si>
  <si>
    <t>3) Ohne Verbindlichkeiten aus nicht börsenfähigen Inhaberschuldverschreibungen; einschließlich Namenssparschuldverschreibungen.</t>
  </si>
  <si>
    <t>Spareinlagen</t>
  </si>
  <si>
    <r>
      <t>Privatpersonen</t>
    </r>
    <r>
      <rPr>
        <vertAlign val="superscript"/>
        <sz val="8"/>
        <color theme="1"/>
        <rFont val="Arial"/>
        <family val="2"/>
      </rPr>
      <t>4)</t>
    </r>
  </si>
  <si>
    <t>Einlagen insgesamt</t>
  </si>
  <si>
    <t>4) Die Spareinlagen der wirtschaftlich selbstständigen Privatpersonen sind zusammen mit denen der wirtschaftlich unselbstständigen und sonstigen Privatpersonen ausgewiesen, weil sie nicht getrennt erfragt werden.</t>
  </si>
  <si>
    <t>Nächster Berichtsstand: wird nicht mehr veröffentlicht</t>
  </si>
  <si>
    <t>Einlagen und aufgenommene Kredite von inländischen Nichtbanken (Nicht-MFI) am Jahresende 2000 bis 2024 nach Gläubigergruppen und Art</t>
  </si>
  <si>
    <t>2024</t>
  </si>
  <si>
    <t>Veränderung 2024 zu 2023 in %</t>
  </si>
  <si>
    <t>Index 2024 (2000 = 100)</t>
  </si>
  <si>
    <t>Aktueller Berichtsstand: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</si>
</sst>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20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19" fillId="0" borderId="0" applyNumberFormat="0" applyFill="0" applyBorder="0" applyAlignment="0" applyProtection="0"/>
    <xf numFmtId="0" fontId="16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0" fontId="14" fillId="0" borderId="0" xfId="0" applyFont="1"/>
    <xf numFmtId="0" fontId="7" fillId="0" borderId="0" xfId="0" applyFont="1"/>
    <xf numFmtId="166" fontId="8" fillId="0" borderId="0" xfId="4" applyNumberFormat="1" applyFont="1" applyFill="1" applyBorder="1" applyAlignment="1">
      <alignment horizontal="right"/>
    </xf>
    <xf numFmtId="166" fontId="10" fillId="0" borderId="0" xfId="4" applyNumberFormat="1" applyFont="1" applyFill="1" applyBorder="1" applyAlignment="1">
      <alignment horizontal="right"/>
    </xf>
    <xf numFmtId="166" fontId="4" fillId="0" borderId="0" xfId="0" applyNumberFormat="1" applyFont="1"/>
    <xf numFmtId="167" fontId="4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0" fillId="0" borderId="0" xfId="5" applyFont="1" applyBorder="1" applyAlignment="1">
      <alignment horizontal="left" indent="1"/>
    </xf>
    <xf numFmtId="0" fontId="0" fillId="0" borderId="0" xfId="5" applyFont="1" applyFill="1" applyBorder="1" applyAlignment="1">
      <alignment horizontal="left" indent="1"/>
    </xf>
    <xf numFmtId="0" fontId="16" fillId="0" borderId="0" xfId="5" applyFont="1" applyBorder="1" applyAlignment="1">
      <alignment horizontal="left" indent="1"/>
    </xf>
    <xf numFmtId="0" fontId="12" fillId="0" borderId="3" xfId="5" applyFont="1" applyBorder="1" applyAlignment="1">
      <alignment horizontal="center"/>
    </xf>
    <xf numFmtId="0" fontId="0" fillId="0" borderId="3" xfId="5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10" fillId="0" borderId="3" xfId="5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0" fillId="0" borderId="0" xfId="1" applyFont="1" applyFill="1" applyAlignment="1"/>
    <xf numFmtId="0" fontId="0" fillId="0" borderId="0" xfId="0" applyFont="1" applyAlignment="1"/>
    <xf numFmtId="0" fontId="19" fillId="0" borderId="0" xfId="9" applyFill="1" applyBorder="1"/>
    <xf numFmtId="0" fontId="2" fillId="0" borderId="0" xfId="0" applyFont="1"/>
    <xf numFmtId="1" fontId="10" fillId="0" borderId="0" xfId="4" applyNumberFormat="1" applyFont="1" applyFill="1" applyBorder="1" applyAlignment="1">
      <alignment horizontal="right"/>
    </xf>
    <xf numFmtId="1" fontId="8" fillId="0" borderId="0" xfId="4" applyNumberFormat="1" applyFont="1" applyFill="1" applyBorder="1" applyAlignment="1">
      <alignment horizontal="right"/>
    </xf>
    <xf numFmtId="167" fontId="13" fillId="0" borderId="0" xfId="4" applyNumberFormat="1" applyFont="1" applyFill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0" fillId="0" borderId="0" xfId="10" applyFont="1" applyAlignment="1"/>
    <xf numFmtId="166" fontId="8" fillId="0" borderId="0" xfId="4" applyNumberFormat="1" applyFont="1" applyFill="1" applyAlignment="1">
      <alignment horizontal="right"/>
    </xf>
    <xf numFmtId="166" fontId="10" fillId="0" borderId="0" xfId="4" applyNumberFormat="1" applyFont="1" applyFill="1" applyAlignment="1">
      <alignment horizontal="right"/>
    </xf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18"/>
      <tableStyleElement type="firstColumn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inlagen_und_aufgenommene_Kredite_von_inländischen_Nichtbanken_nach_Gläubigergruppen_und_Art" displayName="Einlagen_und_aufgenommene_Kredite_von_inländischen_Nichtbanken_nach_Gläubigergruppen_und_Art" ref="A5:AC27" totalsRowShown="0" headerRowDxfId="16" dataDxfId="15" headerRowCellStyle="Tabellenkopf" dataCellStyle="Tabelleninhalt">
  <autoFilter ref="A5:AC27"/>
  <tableColumns count="29">
    <tableColumn id="1" name="Gläubigergruppe" dataDxfId="14"/>
    <tableColumn id="3" name="Art" dataDxfId="13"/>
    <tableColumn id="14" name="2000" dataDxfId="12" dataCellStyle="Tabelleninhalt"/>
    <tableColumn id="13" name="2001" dataDxfId="11" dataCellStyle="Tabelleninhalt"/>
    <tableColumn id="12" name="2002" dataDxfId="10" dataCellStyle="Tabelleninhalt"/>
    <tableColumn id="11" name="2003" dataDxfId="9" dataCellStyle="Tabelleninhalt"/>
    <tableColumn id="10" name="2004" dataDxfId="8" dataCellStyle="Tabelleninhalt"/>
    <tableColumn id="9" name="2005" dataDxfId="7" dataCellStyle="Tabelleninhalt"/>
    <tableColumn id="8" name="2006" dataDxfId="6" dataCellStyle="Tabelleninhalt"/>
    <tableColumn id="7" name="2007" dataDxfId="5" dataCellStyle="Tabelleninhalt"/>
    <tableColumn id="6" name="2008" dataDxfId="4" dataCellStyle="Tabelleninhalt"/>
    <tableColumn id="22" name="2009"/>
    <tableColumn id="24" name="2010"/>
    <tableColumn id="25" name="2011"/>
    <tableColumn id="27" name="2012"/>
    <tableColumn id="28" name="2013"/>
    <tableColumn id="29" name="2014"/>
    <tableColumn id="30" name="2015"/>
    <tableColumn id="31" name="2016"/>
    <tableColumn id="32" name="2017"/>
    <tableColumn id="33" name="2018"/>
    <tableColumn id="34" name="2019"/>
    <tableColumn id="35" name="2020"/>
    <tableColumn id="36" name="2021"/>
    <tableColumn id="21" name="2022"/>
    <tableColumn id="4" name="2023" dataDxfId="3" dataCellStyle="Tabelleninhalt"/>
    <tableColumn id="2" name="2024" dataDxfId="2" dataCellStyle="Tabelleninhalt"/>
    <tableColumn id="18" name="Veränderung 2024 zu 2023 in %" dataDxfId="1" dataCellStyle="Tabelleninhalt">
      <calculatedColumnFormula>ROUND(Einlagen_und_aufgenommene_Kredite_von_inländischen_Nichtbanken_nach_Gläubigergruppen_und_Art[[#This Row],[2024]]/Einlagen_und_aufgenommene_Kredite_von_inländischen_Nichtbanken_nach_Gläubigergruppen_und_Art[[#This Row],[2023]]*100-100,1)</calculatedColumnFormula>
    </tableColumn>
    <tableColumn id="16" name="Index 2024 (2000 = 100)" dataDxfId="0" dataCellStyle="Tabelleninhalt">
      <calculatedColumnFormula>ROUND(Einlagen_und_aufgenommene_Kredite_von_inländischen_Nichtbanken_nach_Gläubigergruppen_und_Art[[#This Row],[2024]]/Einlagen_und_aufgenommene_Kredite_von_inländischen_Nichtbanken_nach_Gläubigergruppen_und_Art[[#This Row],[2000]]*100,1)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Einlagen und aufgenommene Kredite von inländischen Nichtbanken (Nicht-MFI) am Jahresende 2000 bis 2023 nach Gläubigergruppen und Ar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E38"/>
  <sheetViews>
    <sheetView showGridLines="0" tabSelected="1" zoomScaleNormal="100" workbookViewId="0"/>
  </sheetViews>
  <sheetFormatPr baseColWidth="10" defaultColWidth="11.5" defaultRowHeight="12.75" outlineLevelCol="1" x14ac:dyDescent="0.2"/>
  <cols>
    <col min="1" max="1" width="52.33203125" style="3" customWidth="1"/>
    <col min="2" max="2" width="21.5" style="3" bestFit="1" customWidth="1"/>
    <col min="3" max="3" width="8.33203125" style="2" customWidth="1"/>
    <col min="4" max="7" width="8.33203125" style="2" hidden="1" customWidth="1" outlineLevel="1"/>
    <col min="8" max="8" width="8.33203125" style="2" customWidth="1" collapsed="1"/>
    <col min="9" max="12" width="8.33203125" style="2" hidden="1" customWidth="1" outlineLevel="1"/>
    <col min="13" max="13" width="8.33203125" style="2" customWidth="1" collapsed="1"/>
    <col min="14" max="17" width="8.33203125" style="2" hidden="1" customWidth="1" outlineLevel="1"/>
    <col min="18" max="18" width="8.33203125" style="2" customWidth="1" collapsed="1"/>
    <col min="19" max="22" width="8.33203125" style="2" hidden="1" customWidth="1" outlineLevel="1"/>
    <col min="23" max="23" width="8.33203125" style="2" customWidth="1" collapsed="1"/>
    <col min="24" max="27" width="8.33203125" style="2" customWidth="1"/>
    <col min="28" max="28" width="11.83203125" style="2" customWidth="1"/>
    <col min="29" max="29" width="11.83203125" style="1" customWidth="1"/>
    <col min="30" max="16384" width="11.5" style="1"/>
  </cols>
  <sheetData>
    <row r="1" spans="1:31" x14ac:dyDescent="0.2">
      <c r="A1" s="19" t="s">
        <v>53</v>
      </c>
      <c r="B1" s="19"/>
    </row>
    <row r="2" spans="1:31" x14ac:dyDescent="0.2">
      <c r="A2" s="19" t="s">
        <v>48</v>
      </c>
      <c r="B2" s="19"/>
    </row>
    <row r="3" spans="1:31" s="6" customFormat="1" ht="18" customHeight="1" x14ac:dyDescent="0.2">
      <c r="A3" s="30" t="s">
        <v>49</v>
      </c>
      <c r="B3" s="3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1" x14ac:dyDescent="0.2">
      <c r="A4" s="20" t="s">
        <v>15</v>
      </c>
      <c r="B4" s="20"/>
    </row>
    <row r="5" spans="1:31" s="5" customFormat="1" ht="33.75" x14ac:dyDescent="0.2">
      <c r="A5" s="8" t="s">
        <v>34</v>
      </c>
      <c r="B5" s="8" t="s">
        <v>35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0</v>
      </c>
      <c r="L5" s="9" t="s">
        <v>1</v>
      </c>
      <c r="M5" s="9" t="s">
        <v>3</v>
      </c>
      <c r="N5" s="9" t="s">
        <v>4</v>
      </c>
      <c r="O5" s="9" t="s">
        <v>5</v>
      </c>
      <c r="P5" s="9" t="s">
        <v>6</v>
      </c>
      <c r="Q5" s="9" t="s">
        <v>7</v>
      </c>
      <c r="R5" s="9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2</v>
      </c>
      <c r="Z5" s="9" t="s">
        <v>20</v>
      </c>
      <c r="AA5" s="9" t="s">
        <v>50</v>
      </c>
      <c r="AB5" s="10" t="s">
        <v>51</v>
      </c>
      <c r="AC5" s="10" t="s">
        <v>52</v>
      </c>
    </row>
    <row r="6" spans="1:31" s="13" customFormat="1" ht="12.75" customHeight="1" x14ac:dyDescent="0.2">
      <c r="A6" s="21" t="s">
        <v>33</v>
      </c>
      <c r="B6" s="25" t="s">
        <v>37</v>
      </c>
      <c r="C6" s="16">
        <v>16019</v>
      </c>
      <c r="D6" s="16">
        <v>16911</v>
      </c>
      <c r="E6" s="16">
        <v>18082</v>
      </c>
      <c r="F6" s="16">
        <v>18818</v>
      </c>
      <c r="G6" s="16">
        <v>19443</v>
      </c>
      <c r="H6" s="16">
        <v>21370</v>
      </c>
      <c r="I6" s="16">
        <v>21910</v>
      </c>
      <c r="J6" s="16">
        <v>22849</v>
      </c>
      <c r="K6" s="16">
        <v>24743</v>
      </c>
      <c r="L6" s="16">
        <v>30851</v>
      </c>
      <c r="M6" s="16">
        <v>32758</v>
      </c>
      <c r="N6" s="16">
        <v>33577</v>
      </c>
      <c r="O6" s="16">
        <v>34609</v>
      </c>
      <c r="P6" s="16">
        <v>37057</v>
      </c>
      <c r="Q6" s="16">
        <v>40118</v>
      </c>
      <c r="R6" s="16">
        <v>43890</v>
      </c>
      <c r="S6" s="16">
        <v>47501</v>
      </c>
      <c r="T6" s="16">
        <v>50262</v>
      </c>
      <c r="U6" s="16">
        <v>54746</v>
      </c>
      <c r="V6" s="16">
        <v>59161</v>
      </c>
      <c r="W6" s="16">
        <v>67209</v>
      </c>
      <c r="X6" s="16">
        <v>71599</v>
      </c>
      <c r="Y6" s="16">
        <v>75108</v>
      </c>
      <c r="Z6" s="16">
        <v>75293</v>
      </c>
      <c r="AA6" s="16">
        <v>76741</v>
      </c>
      <c r="AB6" s="12">
        <f>ROUND(Einlagen_und_aufgenommene_Kredite_von_inländischen_Nichtbanken_nach_Gläubigergruppen_und_Art[[#This Row],[2024]]/Einlagen_und_aufgenommene_Kredite_von_inländischen_Nichtbanken_nach_Gläubigergruppen_und_Art[[#This Row],[2023]]*100-100,1)</f>
        <v>1.9</v>
      </c>
      <c r="AC6" s="36">
        <f>ROUND(Einlagen_und_aufgenommene_Kredite_von_inländischen_Nichtbanken_nach_Gläubigergruppen_und_Art[[#This Row],[2024]]/Einlagen_und_aufgenommene_Kredite_von_inländischen_Nichtbanken_nach_Gläubigergruppen_und_Art[[#This Row],[2000]]*100,1)</f>
        <v>479.1</v>
      </c>
      <c r="AE6" s="34"/>
    </row>
    <row r="7" spans="1:31" ht="12.75" customHeight="1" x14ac:dyDescent="0.2">
      <c r="A7" s="22" t="s">
        <v>16</v>
      </c>
      <c r="B7" s="26" t="s">
        <v>37</v>
      </c>
      <c r="C7" s="15">
        <v>3418</v>
      </c>
      <c r="D7" s="15">
        <v>3788</v>
      </c>
      <c r="E7" s="15">
        <v>3867</v>
      </c>
      <c r="F7" s="15">
        <v>4626</v>
      </c>
      <c r="G7" s="15">
        <v>5155</v>
      </c>
      <c r="H7" s="15">
        <v>5847</v>
      </c>
      <c r="I7" s="15">
        <v>6051</v>
      </c>
      <c r="J7" s="15">
        <v>6137</v>
      </c>
      <c r="K7" s="15">
        <v>5897</v>
      </c>
      <c r="L7" s="15">
        <v>8306</v>
      </c>
      <c r="M7" s="15">
        <v>8671</v>
      </c>
      <c r="N7" s="15">
        <v>8239</v>
      </c>
      <c r="O7" s="15">
        <v>8749</v>
      </c>
      <c r="P7" s="15">
        <v>9659</v>
      </c>
      <c r="Q7" s="15">
        <v>10242</v>
      </c>
      <c r="R7" s="15">
        <v>10793</v>
      </c>
      <c r="S7" s="15">
        <v>11457</v>
      </c>
      <c r="T7" s="15">
        <v>12179</v>
      </c>
      <c r="U7" s="15">
        <v>12979</v>
      </c>
      <c r="V7" s="15">
        <v>13584</v>
      </c>
      <c r="W7" s="15">
        <v>14743</v>
      </c>
      <c r="X7" s="15">
        <v>16339</v>
      </c>
      <c r="Y7" s="15">
        <v>17456</v>
      </c>
      <c r="Z7" s="15">
        <v>17847</v>
      </c>
      <c r="AA7" s="15">
        <v>18553</v>
      </c>
      <c r="AB7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4</v>
      </c>
      <c r="AC7" s="37">
        <f>ROUND(Einlagen_und_aufgenommene_Kredite_von_inländischen_Nichtbanken_nach_Gläubigergruppen_und_Art[[#This Row],[2024]]/Einlagen_und_aufgenommene_Kredite_von_inländischen_Nichtbanken_nach_Gläubigergruppen_und_Art[[#This Row],[2000]]*100,1)</f>
        <v>542.79999999999995</v>
      </c>
      <c r="AE7" s="35"/>
    </row>
    <row r="8" spans="1:31" ht="12.75" customHeight="1" x14ac:dyDescent="0.2">
      <c r="A8" s="22" t="s">
        <v>17</v>
      </c>
      <c r="B8" s="26" t="s">
        <v>37</v>
      </c>
      <c r="C8" s="15">
        <v>1651</v>
      </c>
      <c r="D8" s="15">
        <v>1872</v>
      </c>
      <c r="E8" s="15">
        <v>2124</v>
      </c>
      <c r="F8" s="15">
        <v>2189</v>
      </c>
      <c r="G8" s="15">
        <v>2241</v>
      </c>
      <c r="H8" s="15">
        <v>2423</v>
      </c>
      <c r="I8" s="15">
        <v>2654</v>
      </c>
      <c r="J8" s="15">
        <v>2773</v>
      </c>
      <c r="K8" s="15">
        <v>2931</v>
      </c>
      <c r="L8" s="15">
        <v>3487</v>
      </c>
      <c r="M8" s="15">
        <v>3889</v>
      </c>
      <c r="N8" s="15">
        <v>3967</v>
      </c>
      <c r="O8" s="15">
        <v>4493</v>
      </c>
      <c r="P8" s="15">
        <v>5001</v>
      </c>
      <c r="Q8" s="15">
        <v>5482</v>
      </c>
      <c r="R8" s="15">
        <v>6286</v>
      </c>
      <c r="S8" s="15">
        <v>6870</v>
      </c>
      <c r="T8" s="15">
        <v>6914</v>
      </c>
      <c r="U8" s="15">
        <v>7575</v>
      </c>
      <c r="V8" s="15">
        <v>8379</v>
      </c>
      <c r="W8" s="15">
        <v>9728</v>
      </c>
      <c r="X8" s="15">
        <v>10340</v>
      </c>
      <c r="Y8" s="15">
        <v>9392</v>
      </c>
      <c r="Z8" s="15">
        <v>8907</v>
      </c>
      <c r="AA8" s="15">
        <v>8902</v>
      </c>
      <c r="AB8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-0.1</v>
      </c>
      <c r="AC8" s="37">
        <f>ROUND(Einlagen_und_aufgenommene_Kredite_von_inländischen_Nichtbanken_nach_Gläubigergruppen_und_Art[[#This Row],[2024]]/Einlagen_und_aufgenommene_Kredite_von_inländischen_Nichtbanken_nach_Gläubigergruppen_und_Art[[#This Row],[2000]]*100,1)</f>
        <v>539.20000000000005</v>
      </c>
      <c r="AE8" s="35"/>
    </row>
    <row r="9" spans="1:31" ht="12.75" customHeight="1" x14ac:dyDescent="0.2">
      <c r="A9" s="23" t="s">
        <v>19</v>
      </c>
      <c r="B9" s="26" t="s">
        <v>37</v>
      </c>
      <c r="C9" s="15">
        <v>9162</v>
      </c>
      <c r="D9" s="15">
        <v>10444</v>
      </c>
      <c r="E9" s="15">
        <v>11135</v>
      </c>
      <c r="F9" s="15">
        <v>11090</v>
      </c>
      <c r="G9" s="15">
        <v>11097</v>
      </c>
      <c r="H9" s="15">
        <v>11817</v>
      </c>
      <c r="I9" s="15">
        <v>11846</v>
      </c>
      <c r="J9" s="15">
        <v>12837</v>
      </c>
      <c r="K9" s="15">
        <v>13781</v>
      </c>
      <c r="L9" s="15">
        <v>15545</v>
      </c>
      <c r="M9" s="15">
        <v>16896</v>
      </c>
      <c r="N9" s="15">
        <v>17449</v>
      </c>
      <c r="O9" s="15">
        <v>18379</v>
      </c>
      <c r="P9" s="15">
        <v>20046</v>
      </c>
      <c r="Q9" s="15">
        <v>21790</v>
      </c>
      <c r="R9" s="15">
        <v>24308</v>
      </c>
      <c r="S9" s="15">
        <v>26901</v>
      </c>
      <c r="T9" s="15">
        <v>28730</v>
      </c>
      <c r="U9" s="15">
        <v>31779</v>
      </c>
      <c r="V9" s="15">
        <v>34917</v>
      </c>
      <c r="W9" s="15">
        <v>39783</v>
      </c>
      <c r="X9" s="15">
        <v>42049</v>
      </c>
      <c r="Y9" s="15">
        <v>43657</v>
      </c>
      <c r="Z9" s="15">
        <v>43793</v>
      </c>
      <c r="AA9" s="15">
        <v>45867</v>
      </c>
      <c r="AB9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4.7</v>
      </c>
      <c r="AC9" s="37">
        <f>ROUND(Einlagen_und_aufgenommene_Kredite_von_inländischen_Nichtbanken_nach_Gläubigergruppen_und_Art[[#This Row],[2024]]/Einlagen_und_aufgenommene_Kredite_von_inländischen_Nichtbanken_nach_Gläubigergruppen_und_Art[[#This Row],[2000]]*100,1)</f>
        <v>500.6</v>
      </c>
      <c r="AE9" s="35"/>
    </row>
    <row r="10" spans="1:31" s="2" customFormat="1" ht="12.75" customHeight="1" x14ac:dyDescent="0.2">
      <c r="A10" s="22" t="s">
        <v>18</v>
      </c>
      <c r="B10" s="26" t="s">
        <v>37</v>
      </c>
      <c r="C10" s="15">
        <v>1788</v>
      </c>
      <c r="D10" s="15">
        <v>807</v>
      </c>
      <c r="E10" s="15">
        <v>956</v>
      </c>
      <c r="F10" s="15">
        <v>913</v>
      </c>
      <c r="G10" s="15">
        <v>950</v>
      </c>
      <c r="H10" s="15">
        <v>1283</v>
      </c>
      <c r="I10" s="15">
        <v>1359</v>
      </c>
      <c r="J10" s="15">
        <v>1102</v>
      </c>
      <c r="K10" s="15">
        <v>2134</v>
      </c>
      <c r="L10" s="15">
        <v>3513</v>
      </c>
      <c r="M10" s="15">
        <v>3302</v>
      </c>
      <c r="N10" s="15">
        <v>3922</v>
      </c>
      <c r="O10" s="15">
        <v>2988</v>
      </c>
      <c r="P10" s="15">
        <v>2351</v>
      </c>
      <c r="Q10" s="15">
        <v>2604</v>
      </c>
      <c r="R10" s="15">
        <v>2503</v>
      </c>
      <c r="S10" s="15">
        <v>2273</v>
      </c>
      <c r="T10" s="15">
        <v>2439</v>
      </c>
      <c r="U10" s="15">
        <v>2413</v>
      </c>
      <c r="V10" s="15">
        <v>2281</v>
      </c>
      <c r="W10" s="15">
        <v>2955</v>
      </c>
      <c r="X10" s="15">
        <v>2871</v>
      </c>
      <c r="Y10" s="15">
        <v>4603</v>
      </c>
      <c r="Z10" s="15">
        <v>4746</v>
      </c>
      <c r="AA10" s="15">
        <v>3419</v>
      </c>
      <c r="AB10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-28</v>
      </c>
      <c r="AC10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191.2</v>
      </c>
      <c r="AE10" s="35"/>
    </row>
    <row r="11" spans="1:31" s="14" customFormat="1" ht="12.75" customHeight="1" x14ac:dyDescent="0.2">
      <c r="A11" s="21" t="s">
        <v>33</v>
      </c>
      <c r="B11" s="28" t="s">
        <v>39</v>
      </c>
      <c r="C11" s="16">
        <v>9596</v>
      </c>
      <c r="D11" s="16">
        <v>10940</v>
      </c>
      <c r="E11" s="16">
        <v>10966</v>
      </c>
      <c r="F11" s="16">
        <v>10725</v>
      </c>
      <c r="G11" s="16">
        <v>10979</v>
      </c>
      <c r="H11" s="16">
        <v>11357</v>
      </c>
      <c r="I11" s="16">
        <v>12013</v>
      </c>
      <c r="J11" s="16">
        <v>13591</v>
      </c>
      <c r="K11" s="16">
        <v>10081</v>
      </c>
      <c r="L11" s="16">
        <v>6337</v>
      </c>
      <c r="M11" s="16">
        <v>5809</v>
      </c>
      <c r="N11" s="16">
        <v>7598</v>
      </c>
      <c r="O11" s="16">
        <v>8459</v>
      </c>
      <c r="P11" s="16">
        <v>8721</v>
      </c>
      <c r="Q11" s="16">
        <v>8310</v>
      </c>
      <c r="R11" s="16">
        <v>6497</v>
      </c>
      <c r="S11" s="16">
        <v>5610</v>
      </c>
      <c r="T11" s="16">
        <v>4648</v>
      </c>
      <c r="U11" s="16">
        <v>4971</v>
      </c>
      <c r="V11" s="16">
        <v>4672</v>
      </c>
      <c r="W11" s="16">
        <v>4304</v>
      </c>
      <c r="X11" s="16">
        <v>3447</v>
      </c>
      <c r="Y11" s="16">
        <v>6553</v>
      </c>
      <c r="Z11" s="16">
        <v>10851</v>
      </c>
      <c r="AA11" s="16">
        <v>11952</v>
      </c>
      <c r="AB11" s="12">
        <f>ROUND(Einlagen_und_aufgenommene_Kredite_von_inländischen_Nichtbanken_nach_Gläubigergruppen_und_Art[[#This Row],[2024]]/Einlagen_und_aufgenommene_Kredite_von_inländischen_Nichtbanken_nach_Gläubigergruppen_und_Art[[#This Row],[2023]]*100-100,1)</f>
        <v>10.1</v>
      </c>
      <c r="AC11" s="36">
        <f>ROUND(Einlagen_und_aufgenommene_Kredite_von_inländischen_Nichtbanken_nach_Gläubigergruppen_und_Art[[#This Row],[2024]]/Einlagen_und_aufgenommene_Kredite_von_inländischen_Nichtbanken_nach_Gläubigergruppen_und_Art[[#This Row],[2000]]*100,1)</f>
        <v>124.6</v>
      </c>
      <c r="AE11" s="34"/>
    </row>
    <row r="12" spans="1:31" s="2" customFormat="1" ht="12.75" customHeight="1" x14ac:dyDescent="0.2">
      <c r="A12" s="22" t="s">
        <v>16</v>
      </c>
      <c r="B12" s="27" t="s">
        <v>40</v>
      </c>
      <c r="C12" s="15">
        <v>4804</v>
      </c>
      <c r="D12" s="15">
        <v>5920</v>
      </c>
      <c r="E12" s="15">
        <v>6241</v>
      </c>
      <c r="F12" s="15">
        <v>6532</v>
      </c>
      <c r="G12" s="15">
        <v>7149</v>
      </c>
      <c r="H12" s="15">
        <v>7633</v>
      </c>
      <c r="I12" s="15">
        <v>8053</v>
      </c>
      <c r="J12" s="15">
        <v>8519</v>
      </c>
      <c r="K12" s="15">
        <v>4601</v>
      </c>
      <c r="L12" s="15">
        <v>3201</v>
      </c>
      <c r="M12" s="15">
        <v>3299</v>
      </c>
      <c r="N12" s="15">
        <v>4241</v>
      </c>
      <c r="O12" s="15">
        <v>3925</v>
      </c>
      <c r="P12" s="15">
        <v>3742</v>
      </c>
      <c r="Q12" s="15">
        <v>3509</v>
      </c>
      <c r="R12" s="15">
        <v>2983</v>
      </c>
      <c r="S12" s="15">
        <v>3025</v>
      </c>
      <c r="T12" s="15">
        <v>2635</v>
      </c>
      <c r="U12" s="15">
        <v>2775</v>
      </c>
      <c r="V12" s="15">
        <v>2667</v>
      </c>
      <c r="W12" s="15">
        <v>2317</v>
      </c>
      <c r="X12" s="15">
        <v>1665</v>
      </c>
      <c r="Y12" s="15">
        <v>2228</v>
      </c>
      <c r="Z12" s="15">
        <v>3623</v>
      </c>
      <c r="AA12" s="15">
        <v>3790</v>
      </c>
      <c r="AB12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4.5999999999999996</v>
      </c>
      <c r="AC12" s="37">
        <f>ROUND(Einlagen_und_aufgenommene_Kredite_von_inländischen_Nichtbanken_nach_Gläubigergruppen_und_Art[[#This Row],[2024]]/Einlagen_und_aufgenommene_Kredite_von_inländischen_Nichtbanken_nach_Gläubigergruppen_und_Art[[#This Row],[2000]]*100,1)</f>
        <v>78.900000000000006</v>
      </c>
      <c r="AE12" s="35"/>
    </row>
    <row r="13" spans="1:31" ht="12.75" customHeight="1" x14ac:dyDescent="0.2">
      <c r="A13" s="22" t="s">
        <v>17</v>
      </c>
      <c r="B13" s="27" t="s">
        <v>40</v>
      </c>
      <c r="C13" s="15">
        <v>683</v>
      </c>
      <c r="D13" s="15">
        <v>686</v>
      </c>
      <c r="E13" s="15">
        <v>678</v>
      </c>
      <c r="F13" s="15">
        <v>654</v>
      </c>
      <c r="G13" s="15">
        <v>556</v>
      </c>
      <c r="H13" s="15">
        <v>523</v>
      </c>
      <c r="I13" s="15">
        <v>600</v>
      </c>
      <c r="J13" s="15">
        <v>743</v>
      </c>
      <c r="K13" s="15">
        <v>807</v>
      </c>
      <c r="L13" s="15">
        <v>354</v>
      </c>
      <c r="M13" s="15">
        <v>243</v>
      </c>
      <c r="N13" s="15">
        <v>332</v>
      </c>
      <c r="O13" s="15">
        <v>991</v>
      </c>
      <c r="P13" s="15">
        <v>985</v>
      </c>
      <c r="Q13" s="15">
        <v>1079</v>
      </c>
      <c r="R13" s="15">
        <v>254</v>
      </c>
      <c r="S13" s="15">
        <v>449</v>
      </c>
      <c r="T13" s="15">
        <v>160</v>
      </c>
      <c r="U13" s="15">
        <v>129</v>
      </c>
      <c r="V13" s="15">
        <v>97</v>
      </c>
      <c r="W13" s="15">
        <v>63</v>
      </c>
      <c r="X13" s="15">
        <v>46</v>
      </c>
      <c r="Y13" s="15">
        <v>396</v>
      </c>
      <c r="Z13" s="15">
        <v>1719</v>
      </c>
      <c r="AA13" s="15">
        <v>2316</v>
      </c>
      <c r="AB13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34.700000000000003</v>
      </c>
      <c r="AC13" s="37">
        <f>ROUND(Einlagen_und_aufgenommene_Kredite_von_inländischen_Nichtbanken_nach_Gläubigergruppen_und_Art[[#This Row],[2024]]/Einlagen_und_aufgenommene_Kredite_von_inländischen_Nichtbanken_nach_Gläubigergruppen_und_Art[[#This Row],[2000]]*100,1)</f>
        <v>339.1</v>
      </c>
      <c r="AE13" s="35"/>
    </row>
    <row r="14" spans="1:31" ht="12.75" customHeight="1" x14ac:dyDescent="0.2">
      <c r="A14" s="23" t="s">
        <v>19</v>
      </c>
      <c r="B14" s="27" t="s">
        <v>40</v>
      </c>
      <c r="C14" s="15">
        <v>1985</v>
      </c>
      <c r="D14" s="15">
        <v>2229</v>
      </c>
      <c r="E14" s="15">
        <v>1965</v>
      </c>
      <c r="F14" s="15">
        <v>1644</v>
      </c>
      <c r="G14" s="15">
        <v>1365</v>
      </c>
      <c r="H14" s="15">
        <v>1559</v>
      </c>
      <c r="I14" s="15">
        <v>1671</v>
      </c>
      <c r="J14" s="15">
        <v>2051</v>
      </c>
      <c r="K14" s="15">
        <v>2652</v>
      </c>
      <c r="L14" s="15">
        <v>1613</v>
      </c>
      <c r="M14" s="15">
        <v>1132</v>
      </c>
      <c r="N14" s="15">
        <v>1252</v>
      </c>
      <c r="O14" s="15">
        <v>1033</v>
      </c>
      <c r="P14" s="15">
        <v>1020</v>
      </c>
      <c r="Q14" s="15">
        <v>938</v>
      </c>
      <c r="R14" s="15">
        <v>854</v>
      </c>
      <c r="S14" s="15">
        <v>889</v>
      </c>
      <c r="T14" s="15">
        <v>860</v>
      </c>
      <c r="U14" s="15">
        <v>890</v>
      </c>
      <c r="V14" s="15">
        <v>714</v>
      </c>
      <c r="W14" s="15">
        <v>801</v>
      </c>
      <c r="X14" s="15">
        <v>576</v>
      </c>
      <c r="Y14" s="15">
        <v>690</v>
      </c>
      <c r="Z14" s="15">
        <v>2370</v>
      </c>
      <c r="AA14" s="15">
        <v>3250</v>
      </c>
      <c r="AB14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37.1</v>
      </c>
      <c r="AC14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163.69999999999999</v>
      </c>
      <c r="AE14" s="35"/>
    </row>
    <row r="15" spans="1:31" ht="12.75" customHeight="1" x14ac:dyDescent="0.2">
      <c r="A15" s="22" t="s">
        <v>18</v>
      </c>
      <c r="B15" s="27" t="s">
        <v>40</v>
      </c>
      <c r="C15" s="15">
        <v>2124</v>
      </c>
      <c r="D15" s="15">
        <v>2105</v>
      </c>
      <c r="E15" s="15">
        <v>2082</v>
      </c>
      <c r="F15" s="15">
        <v>1895</v>
      </c>
      <c r="G15" s="15">
        <v>1909</v>
      </c>
      <c r="H15" s="15">
        <v>1642</v>
      </c>
      <c r="I15" s="15">
        <v>1689</v>
      </c>
      <c r="J15" s="15">
        <v>2278</v>
      </c>
      <c r="K15" s="15">
        <v>2021</v>
      </c>
      <c r="L15" s="15">
        <v>1169</v>
      </c>
      <c r="M15" s="15">
        <v>1135</v>
      </c>
      <c r="N15" s="15">
        <v>1773</v>
      </c>
      <c r="O15" s="15">
        <v>2510</v>
      </c>
      <c r="P15" s="15">
        <v>2974</v>
      </c>
      <c r="Q15" s="15">
        <v>2784</v>
      </c>
      <c r="R15" s="15">
        <v>2406</v>
      </c>
      <c r="S15" s="15">
        <v>1247</v>
      </c>
      <c r="T15" s="15">
        <v>993</v>
      </c>
      <c r="U15" s="15">
        <v>1177</v>
      </c>
      <c r="V15" s="15">
        <v>1194</v>
      </c>
      <c r="W15" s="15">
        <v>1123</v>
      </c>
      <c r="X15" s="15">
        <v>1160</v>
      </c>
      <c r="Y15" s="15">
        <v>3239</v>
      </c>
      <c r="Z15" s="15">
        <v>3139</v>
      </c>
      <c r="AA15" s="15">
        <v>2596</v>
      </c>
      <c r="AB15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-17.3</v>
      </c>
      <c r="AC15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122.2</v>
      </c>
      <c r="AE15" s="35"/>
    </row>
    <row r="16" spans="1:31" s="14" customFormat="1" ht="12.75" customHeight="1" x14ac:dyDescent="0.2">
      <c r="A16" s="21" t="s">
        <v>33</v>
      </c>
      <c r="B16" s="28" t="s">
        <v>41</v>
      </c>
      <c r="C16" s="16">
        <v>4355</v>
      </c>
      <c r="D16" s="16">
        <v>4340</v>
      </c>
      <c r="E16" s="16">
        <v>4343</v>
      </c>
      <c r="F16" s="16">
        <v>4005</v>
      </c>
      <c r="G16" s="16">
        <v>3679</v>
      </c>
      <c r="H16" s="16">
        <v>3171</v>
      </c>
      <c r="I16" s="16">
        <v>3067</v>
      </c>
      <c r="J16" s="16">
        <v>3327</v>
      </c>
      <c r="K16" s="16">
        <v>3933</v>
      </c>
      <c r="L16" s="16">
        <v>2860</v>
      </c>
      <c r="M16" s="16">
        <v>2781</v>
      </c>
      <c r="N16" s="16">
        <v>3000</v>
      </c>
      <c r="O16" s="16">
        <v>2638</v>
      </c>
      <c r="P16" s="16">
        <v>2382</v>
      </c>
      <c r="Q16" s="16">
        <v>2464</v>
      </c>
      <c r="R16" s="16">
        <v>2417</v>
      </c>
      <c r="S16" s="16">
        <v>2211</v>
      </c>
      <c r="T16" s="16">
        <v>1777</v>
      </c>
      <c r="U16" s="16">
        <v>1663</v>
      </c>
      <c r="V16" s="16">
        <v>1546</v>
      </c>
      <c r="W16" s="16">
        <v>1430</v>
      </c>
      <c r="X16" s="16">
        <v>1208</v>
      </c>
      <c r="Y16" s="16">
        <v>1041</v>
      </c>
      <c r="Z16" s="16">
        <v>1721</v>
      </c>
      <c r="AA16" s="16">
        <v>2280</v>
      </c>
      <c r="AB16" s="12">
        <f>ROUND(Einlagen_und_aufgenommene_Kredite_von_inländischen_Nichtbanken_nach_Gläubigergruppen_und_Art[[#This Row],[2024]]/Einlagen_und_aufgenommene_Kredite_von_inländischen_Nichtbanken_nach_Gläubigergruppen_und_Art[[#This Row],[2023]]*100-100,1)</f>
        <v>32.5</v>
      </c>
      <c r="AC16" s="36">
        <f>ROUND(Einlagen_und_aufgenommene_Kredite_von_inländischen_Nichtbanken_nach_Gläubigergruppen_und_Art[[#This Row],[2024]]/Einlagen_und_aufgenommene_Kredite_von_inländischen_Nichtbanken_nach_Gläubigergruppen_und_Art[[#This Row],[2000]]*100,1)</f>
        <v>52.4</v>
      </c>
      <c r="AE16" s="34"/>
    </row>
    <row r="17" spans="1:31" s="2" customFormat="1" ht="12.75" customHeight="1" x14ac:dyDescent="0.2">
      <c r="A17" s="22" t="s">
        <v>16</v>
      </c>
      <c r="B17" s="26" t="s">
        <v>42</v>
      </c>
      <c r="C17" s="15">
        <v>579</v>
      </c>
      <c r="D17" s="15">
        <v>578</v>
      </c>
      <c r="E17" s="15">
        <v>481</v>
      </c>
      <c r="F17" s="15">
        <v>482</v>
      </c>
      <c r="G17" s="15">
        <v>467</v>
      </c>
      <c r="H17" s="15">
        <v>397</v>
      </c>
      <c r="I17" s="15">
        <v>350</v>
      </c>
      <c r="J17" s="15">
        <v>324</v>
      </c>
      <c r="K17" s="15">
        <v>341</v>
      </c>
      <c r="L17" s="15">
        <v>368</v>
      </c>
      <c r="M17" s="15">
        <v>375</v>
      </c>
      <c r="N17" s="15">
        <v>376</v>
      </c>
      <c r="O17" s="15">
        <v>360</v>
      </c>
      <c r="P17" s="15">
        <v>379</v>
      </c>
      <c r="Q17" s="15">
        <v>630</v>
      </c>
      <c r="R17" s="15">
        <v>841</v>
      </c>
      <c r="S17" s="15">
        <v>871</v>
      </c>
      <c r="T17" s="15">
        <v>686</v>
      </c>
      <c r="U17" s="15">
        <v>657</v>
      </c>
      <c r="V17" s="15">
        <v>603</v>
      </c>
      <c r="W17" s="15">
        <v>606</v>
      </c>
      <c r="X17" s="15">
        <v>514</v>
      </c>
      <c r="Y17" s="15">
        <v>382</v>
      </c>
      <c r="Z17" s="15">
        <v>227</v>
      </c>
      <c r="AA17" s="15">
        <v>232</v>
      </c>
      <c r="AB17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2.2000000000000002</v>
      </c>
      <c r="AC17" s="37">
        <f>ROUND(Einlagen_und_aufgenommene_Kredite_von_inländischen_Nichtbanken_nach_Gläubigergruppen_und_Art[[#This Row],[2024]]/Einlagen_und_aufgenommene_Kredite_von_inländischen_Nichtbanken_nach_Gläubigergruppen_und_Art[[#This Row],[2000]]*100,1)</f>
        <v>40.1</v>
      </c>
      <c r="AE17" s="35"/>
    </row>
    <row r="18" spans="1:31" ht="12.75" customHeight="1" x14ac:dyDescent="0.2">
      <c r="A18" s="22" t="s">
        <v>17</v>
      </c>
      <c r="B18" s="26" t="s">
        <v>42</v>
      </c>
      <c r="C18" s="15">
        <v>125</v>
      </c>
      <c r="D18" s="15">
        <v>116</v>
      </c>
      <c r="E18" s="15">
        <v>115</v>
      </c>
      <c r="F18" s="15">
        <v>96</v>
      </c>
      <c r="G18" s="15">
        <v>93</v>
      </c>
      <c r="H18" s="15">
        <v>84</v>
      </c>
      <c r="I18" s="15">
        <v>90</v>
      </c>
      <c r="J18" s="15">
        <v>113</v>
      </c>
      <c r="K18" s="15">
        <v>149</v>
      </c>
      <c r="L18" s="15">
        <v>98</v>
      </c>
      <c r="M18" s="15">
        <v>91</v>
      </c>
      <c r="N18" s="15">
        <v>104</v>
      </c>
      <c r="O18" s="15">
        <v>84</v>
      </c>
      <c r="P18" s="15">
        <v>70</v>
      </c>
      <c r="Q18" s="15">
        <v>49</v>
      </c>
      <c r="R18" s="15">
        <v>34</v>
      </c>
      <c r="S18" s="15">
        <v>25</v>
      </c>
      <c r="T18" s="15">
        <v>21</v>
      </c>
      <c r="U18" s="15">
        <v>17</v>
      </c>
      <c r="V18" s="15">
        <v>13</v>
      </c>
      <c r="W18" s="15">
        <v>13</v>
      </c>
      <c r="X18" s="15">
        <v>12</v>
      </c>
      <c r="Y18" s="15">
        <v>20</v>
      </c>
      <c r="Z18" s="15">
        <v>93</v>
      </c>
      <c r="AA18" s="15">
        <v>136</v>
      </c>
      <c r="AB18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46.2</v>
      </c>
      <c r="AC18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108.8</v>
      </c>
      <c r="AE18" s="35"/>
    </row>
    <row r="19" spans="1:31" ht="12.75" customHeight="1" x14ac:dyDescent="0.2">
      <c r="A19" s="23" t="s">
        <v>19</v>
      </c>
      <c r="B19" s="26" t="s">
        <v>42</v>
      </c>
      <c r="C19" s="15">
        <v>3597</v>
      </c>
      <c r="D19" s="15">
        <v>3579</v>
      </c>
      <c r="E19" s="15">
        <v>3686</v>
      </c>
      <c r="F19" s="15">
        <v>3387</v>
      </c>
      <c r="G19" s="15">
        <v>3076</v>
      </c>
      <c r="H19" s="15">
        <v>2649</v>
      </c>
      <c r="I19" s="15">
        <v>2574</v>
      </c>
      <c r="J19" s="15">
        <v>2856</v>
      </c>
      <c r="K19" s="15">
        <v>3407</v>
      </c>
      <c r="L19" s="15">
        <v>2355</v>
      </c>
      <c r="M19" s="15">
        <v>2271</v>
      </c>
      <c r="N19" s="15">
        <v>2474</v>
      </c>
      <c r="O19" s="15">
        <v>2146</v>
      </c>
      <c r="P19" s="15">
        <v>1862</v>
      </c>
      <c r="Q19" s="15">
        <v>1445</v>
      </c>
      <c r="R19" s="15">
        <v>1058</v>
      </c>
      <c r="S19" s="15">
        <v>773</v>
      </c>
      <c r="T19" s="15">
        <v>610</v>
      </c>
      <c r="U19" s="15">
        <v>495</v>
      </c>
      <c r="V19" s="15">
        <v>410</v>
      </c>
      <c r="W19" s="15">
        <v>334</v>
      </c>
      <c r="X19" s="15">
        <v>315</v>
      </c>
      <c r="Y19" s="15">
        <v>340</v>
      </c>
      <c r="Z19" s="15">
        <v>1312</v>
      </c>
      <c r="AA19" s="15">
        <v>1809</v>
      </c>
      <c r="AB19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37.9</v>
      </c>
      <c r="AC19" s="37">
        <f>ROUND(Einlagen_und_aufgenommene_Kredite_von_inländischen_Nichtbanken_nach_Gläubigergruppen_und_Art[[#This Row],[2024]]/Einlagen_und_aufgenommene_Kredite_von_inländischen_Nichtbanken_nach_Gläubigergruppen_und_Art[[#This Row],[2000]]*100,1)</f>
        <v>50.3</v>
      </c>
      <c r="AE19" s="35"/>
    </row>
    <row r="20" spans="1:31" s="2" customFormat="1" ht="12.75" customHeight="1" x14ac:dyDescent="0.2">
      <c r="A20" s="22" t="s">
        <v>18</v>
      </c>
      <c r="B20" s="26" t="s">
        <v>42</v>
      </c>
      <c r="C20" s="15">
        <v>54</v>
      </c>
      <c r="D20" s="15">
        <v>67</v>
      </c>
      <c r="E20" s="15">
        <v>61</v>
      </c>
      <c r="F20" s="15">
        <v>40</v>
      </c>
      <c r="G20" s="15">
        <v>43</v>
      </c>
      <c r="H20" s="15">
        <v>41</v>
      </c>
      <c r="I20" s="15">
        <v>53</v>
      </c>
      <c r="J20" s="15">
        <v>34</v>
      </c>
      <c r="K20" s="15">
        <v>36</v>
      </c>
      <c r="L20" s="15">
        <v>39</v>
      </c>
      <c r="M20" s="15">
        <v>44</v>
      </c>
      <c r="N20" s="15">
        <v>46</v>
      </c>
      <c r="O20" s="15">
        <v>48</v>
      </c>
      <c r="P20" s="15">
        <v>71</v>
      </c>
      <c r="Q20" s="15">
        <v>340</v>
      </c>
      <c r="R20" s="15">
        <v>484</v>
      </c>
      <c r="S20" s="15">
        <v>542</v>
      </c>
      <c r="T20" s="15">
        <v>460</v>
      </c>
      <c r="U20" s="15">
        <v>494</v>
      </c>
      <c r="V20" s="15">
        <v>520</v>
      </c>
      <c r="W20" s="15">
        <v>477</v>
      </c>
      <c r="X20" s="15">
        <v>367</v>
      </c>
      <c r="Y20" s="15">
        <v>299</v>
      </c>
      <c r="Z20" s="15">
        <v>89</v>
      </c>
      <c r="AA20" s="15">
        <v>103</v>
      </c>
      <c r="AB20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15.7</v>
      </c>
      <c r="AC20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190.7</v>
      </c>
      <c r="AE20" s="35"/>
    </row>
    <row r="21" spans="1:31" s="14" customFormat="1" ht="12.75" customHeight="1" x14ac:dyDescent="0.2">
      <c r="A21" s="21" t="s">
        <v>33</v>
      </c>
      <c r="B21" s="25" t="s">
        <v>44</v>
      </c>
      <c r="C21" s="40">
        <v>22521</v>
      </c>
      <c r="D21" s="40">
        <v>23204</v>
      </c>
      <c r="E21" s="40">
        <v>22884</v>
      </c>
      <c r="F21" s="40">
        <v>23080</v>
      </c>
      <c r="G21" s="40">
        <v>23420</v>
      </c>
      <c r="H21" s="40">
        <v>24815</v>
      </c>
      <c r="I21" s="40">
        <v>24292</v>
      </c>
      <c r="J21" s="40">
        <v>23936</v>
      </c>
      <c r="K21" s="40">
        <v>23690</v>
      </c>
      <c r="L21" s="16">
        <v>24257</v>
      </c>
      <c r="M21" s="16">
        <v>24553</v>
      </c>
      <c r="N21" s="16">
        <v>24528</v>
      </c>
      <c r="O21" s="16">
        <v>25158</v>
      </c>
      <c r="P21" s="16">
        <v>24833</v>
      </c>
      <c r="Q21" s="16">
        <v>25040</v>
      </c>
      <c r="R21" s="16">
        <v>24903</v>
      </c>
      <c r="S21" s="16">
        <v>24614</v>
      </c>
      <c r="T21" s="16">
        <v>24298</v>
      </c>
      <c r="U21" s="16">
        <v>23964</v>
      </c>
      <c r="V21" s="16">
        <v>23845</v>
      </c>
      <c r="W21" s="16">
        <v>23165</v>
      </c>
      <c r="X21" s="16">
        <v>22989</v>
      </c>
      <c r="Y21" s="16">
        <v>22189</v>
      </c>
      <c r="Z21" s="40">
        <v>20298</v>
      </c>
      <c r="AA21" s="40">
        <v>19481</v>
      </c>
      <c r="AB21" s="12">
        <f>ROUND(Einlagen_und_aufgenommene_Kredite_von_inländischen_Nichtbanken_nach_Gläubigergruppen_und_Art[[#This Row],[2024]]/Einlagen_und_aufgenommene_Kredite_von_inländischen_Nichtbanken_nach_Gläubigergruppen_und_Art[[#This Row],[2023]]*100-100,1)</f>
        <v>-4</v>
      </c>
      <c r="AC21" s="36">
        <f>ROUND(Einlagen_und_aufgenommene_Kredite_von_inländischen_Nichtbanken_nach_Gläubigergruppen_und_Art[[#This Row],[2024]]/Einlagen_und_aufgenommene_Kredite_von_inländischen_Nichtbanken_nach_Gläubigergruppen_und_Art[[#This Row],[2000]]*100,1)</f>
        <v>86.5</v>
      </c>
      <c r="AE21" s="34"/>
    </row>
    <row r="22" spans="1:31" s="2" customFormat="1" ht="12.75" customHeight="1" x14ac:dyDescent="0.2">
      <c r="A22" s="22" t="s">
        <v>45</v>
      </c>
      <c r="B22" s="26" t="s">
        <v>44</v>
      </c>
      <c r="C22" s="39">
        <v>22469</v>
      </c>
      <c r="D22" s="39">
        <v>23150</v>
      </c>
      <c r="E22" s="39">
        <v>22824</v>
      </c>
      <c r="F22" s="39">
        <v>22984</v>
      </c>
      <c r="G22" s="39">
        <v>23296</v>
      </c>
      <c r="H22" s="39">
        <v>24660</v>
      </c>
      <c r="I22" s="39">
        <v>24166</v>
      </c>
      <c r="J22" s="39">
        <v>23849</v>
      </c>
      <c r="K22" s="39">
        <v>23585</v>
      </c>
      <c r="L22" s="15">
        <v>24001</v>
      </c>
      <c r="M22" s="15">
        <v>24284</v>
      </c>
      <c r="N22" s="15">
        <v>24339</v>
      </c>
      <c r="O22" s="15">
        <v>24742</v>
      </c>
      <c r="P22" s="15">
        <v>24398</v>
      </c>
      <c r="Q22" s="15">
        <v>24546</v>
      </c>
      <c r="R22" s="15">
        <v>24417</v>
      </c>
      <c r="S22" s="15">
        <v>24158</v>
      </c>
      <c r="T22" s="15">
        <v>23781</v>
      </c>
      <c r="U22" s="15">
        <v>23467</v>
      </c>
      <c r="V22" s="15">
        <v>23315</v>
      </c>
      <c r="W22" s="15">
        <v>22794</v>
      </c>
      <c r="X22" s="15">
        <v>22615</v>
      </c>
      <c r="Y22" s="15">
        <v>21920</v>
      </c>
      <c r="Z22" s="39">
        <v>20188</v>
      </c>
      <c r="AA22" s="39">
        <v>19387</v>
      </c>
      <c r="AB22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-4</v>
      </c>
      <c r="AC22" s="37">
        <f>ROUND(Einlagen_und_aufgenommene_Kredite_von_inländischen_Nichtbanken_nach_Gläubigergruppen_und_Art[[#This Row],[2024]]/Einlagen_und_aufgenommene_Kredite_von_inländischen_Nichtbanken_nach_Gläubigergruppen_und_Art[[#This Row],[2000]]*100,1)</f>
        <v>86.3</v>
      </c>
      <c r="AE22" s="35"/>
    </row>
    <row r="23" spans="1:31" s="33" customFormat="1" ht="12.75" customHeight="1" x14ac:dyDescent="0.2">
      <c r="A23" s="21" t="s">
        <v>33</v>
      </c>
      <c r="B23" s="28" t="s">
        <v>46</v>
      </c>
      <c r="C23" s="16">
        <v>52491</v>
      </c>
      <c r="D23" s="16">
        <v>55395</v>
      </c>
      <c r="E23" s="16">
        <v>56275</v>
      </c>
      <c r="F23" s="16">
        <v>56628</v>
      </c>
      <c r="G23" s="16">
        <v>57521</v>
      </c>
      <c r="H23" s="16">
        <v>60713</v>
      </c>
      <c r="I23" s="16">
        <v>61282</v>
      </c>
      <c r="J23" s="16">
        <v>63703</v>
      </c>
      <c r="K23" s="16">
        <v>62447</v>
      </c>
      <c r="L23" s="16">
        <v>64305</v>
      </c>
      <c r="M23" s="16">
        <v>65901</v>
      </c>
      <c r="N23" s="16">
        <v>68703</v>
      </c>
      <c r="O23" s="16">
        <v>70864</v>
      </c>
      <c r="P23" s="16">
        <v>72993</v>
      </c>
      <c r="Q23" s="16">
        <v>75932</v>
      </c>
      <c r="R23" s="16">
        <v>77707</v>
      </c>
      <c r="S23" s="16">
        <v>79936</v>
      </c>
      <c r="T23" s="16">
        <v>80985</v>
      </c>
      <c r="U23" s="16">
        <v>85344</v>
      </c>
      <c r="V23" s="16">
        <v>89224</v>
      </c>
      <c r="W23" s="16">
        <v>96108</v>
      </c>
      <c r="X23" s="16">
        <v>99243</v>
      </c>
      <c r="Y23" s="16">
        <v>104891</v>
      </c>
      <c r="Z23" s="16">
        <v>108163</v>
      </c>
      <c r="AA23" s="16">
        <v>110454</v>
      </c>
      <c r="AB23" s="12">
        <f>ROUND(Einlagen_und_aufgenommene_Kredite_von_inländischen_Nichtbanken_nach_Gläubigergruppen_und_Art[[#This Row],[2024]]/Einlagen_und_aufgenommene_Kredite_von_inländischen_Nichtbanken_nach_Gläubigergruppen_und_Art[[#This Row],[2023]]*100-100,1)</f>
        <v>2.1</v>
      </c>
      <c r="AC23" s="36">
        <f>ROUND(Einlagen_und_aufgenommene_Kredite_von_inländischen_Nichtbanken_nach_Gläubigergruppen_und_Art[[#This Row],[2024]]/Einlagen_und_aufgenommene_Kredite_von_inländischen_Nichtbanken_nach_Gläubigergruppen_und_Art[[#This Row],[2000]]*100,1)</f>
        <v>210.4</v>
      </c>
      <c r="AE23" s="36"/>
    </row>
    <row r="24" spans="1:31" s="4" customFormat="1" ht="12.75" customHeight="1" x14ac:dyDescent="0.2">
      <c r="A24" s="22" t="s">
        <v>16</v>
      </c>
      <c r="B24" s="29" t="s">
        <v>46</v>
      </c>
      <c r="C24" s="15">
        <v>8847</v>
      </c>
      <c r="D24" s="15">
        <v>10331</v>
      </c>
      <c r="E24" s="15">
        <v>10640</v>
      </c>
      <c r="F24" s="15">
        <v>11714</v>
      </c>
      <c r="G24" s="15">
        <v>12858</v>
      </c>
      <c r="H24" s="15">
        <v>13984</v>
      </c>
      <c r="I24" s="15">
        <v>14533</v>
      </c>
      <c r="J24" s="15">
        <v>15055</v>
      </c>
      <c r="K24" s="15">
        <v>10927</v>
      </c>
      <c r="L24" s="15">
        <v>12067</v>
      </c>
      <c r="M24" s="15">
        <v>12525</v>
      </c>
      <c r="N24" s="15">
        <v>12980</v>
      </c>
      <c r="O24" s="15">
        <v>13223</v>
      </c>
      <c r="P24" s="15">
        <v>13952</v>
      </c>
      <c r="Q24" s="15">
        <v>14603</v>
      </c>
      <c r="R24" s="15">
        <v>14860</v>
      </c>
      <c r="S24" s="15">
        <v>15566</v>
      </c>
      <c r="T24" s="15">
        <v>15774</v>
      </c>
      <c r="U24" s="15">
        <v>16681</v>
      </c>
      <c r="V24" s="15">
        <v>17146</v>
      </c>
      <c r="W24" s="15">
        <v>17855</v>
      </c>
      <c r="X24" s="15">
        <v>18703</v>
      </c>
      <c r="Y24" s="15">
        <v>20184</v>
      </c>
      <c r="Z24" s="15">
        <v>21780</v>
      </c>
      <c r="AA24" s="15">
        <v>22647</v>
      </c>
      <c r="AB24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4</v>
      </c>
      <c r="AC24" s="37">
        <f>ROUND(Einlagen_und_aufgenommene_Kredite_von_inländischen_Nichtbanken_nach_Gläubigergruppen_und_Art[[#This Row],[2024]]/Einlagen_und_aufgenommene_Kredite_von_inländischen_Nichtbanken_nach_Gläubigergruppen_und_Art[[#This Row],[2000]]*100,1)</f>
        <v>256</v>
      </c>
      <c r="AE24" s="35"/>
    </row>
    <row r="25" spans="1:31" s="4" customFormat="1" ht="12.75" customHeight="1" x14ac:dyDescent="0.2">
      <c r="A25" s="24" t="s">
        <v>17</v>
      </c>
      <c r="B25" s="29" t="s">
        <v>46</v>
      </c>
      <c r="C25" s="15">
        <v>2459</v>
      </c>
      <c r="D25" s="15">
        <v>2674</v>
      </c>
      <c r="E25" s="15">
        <v>2917</v>
      </c>
      <c r="F25" s="15">
        <v>2939</v>
      </c>
      <c r="G25" s="15">
        <v>2890</v>
      </c>
      <c r="H25" s="15">
        <v>3030</v>
      </c>
      <c r="I25" s="15">
        <v>3344</v>
      </c>
      <c r="J25" s="15">
        <v>3629</v>
      </c>
      <c r="K25" s="15">
        <v>3887</v>
      </c>
      <c r="L25" s="15">
        <v>3939</v>
      </c>
      <c r="M25" s="15">
        <v>4223</v>
      </c>
      <c r="N25" s="15">
        <v>4403</v>
      </c>
      <c r="O25" s="15">
        <v>5568</v>
      </c>
      <c r="P25" s="15">
        <v>6056</v>
      </c>
      <c r="Q25" s="15">
        <v>6610</v>
      </c>
      <c r="R25" s="15">
        <v>6574</v>
      </c>
      <c r="S25" s="15">
        <v>7344</v>
      </c>
      <c r="T25" s="15">
        <v>7095</v>
      </c>
      <c r="U25" s="15">
        <v>7721</v>
      </c>
      <c r="V25" s="15">
        <v>8489</v>
      </c>
      <c r="W25" s="15">
        <v>9804</v>
      </c>
      <c r="X25" s="15">
        <v>10398</v>
      </c>
      <c r="Y25" s="15">
        <v>9808</v>
      </c>
      <c r="Z25" s="15">
        <v>10719</v>
      </c>
      <c r="AA25" s="15">
        <v>11354</v>
      </c>
      <c r="AB25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5.9</v>
      </c>
      <c r="AC25" s="37">
        <f>ROUND(Einlagen_und_aufgenommene_Kredite_von_inländischen_Nichtbanken_nach_Gläubigergruppen_und_Art[[#This Row],[2024]]/Einlagen_und_aufgenommene_Kredite_von_inländischen_Nichtbanken_nach_Gläubigergruppen_und_Art[[#This Row],[2000]]*100,1)</f>
        <v>461.7</v>
      </c>
      <c r="AE25" s="35"/>
    </row>
    <row r="26" spans="1:31" ht="12.75" customHeight="1" x14ac:dyDescent="0.2">
      <c r="A26" s="23" t="s">
        <v>19</v>
      </c>
      <c r="B26" s="29" t="s">
        <v>46</v>
      </c>
      <c r="C26" s="15">
        <v>37213</v>
      </c>
      <c r="D26" s="15">
        <v>39402</v>
      </c>
      <c r="E26" s="15">
        <v>39610</v>
      </c>
      <c r="F26" s="15">
        <v>39105</v>
      </c>
      <c r="G26" s="15">
        <v>38834</v>
      </c>
      <c r="H26" s="15">
        <v>40685</v>
      </c>
      <c r="I26" s="15">
        <v>40257</v>
      </c>
      <c r="J26" s="15">
        <v>41593</v>
      </c>
      <c r="K26" s="15">
        <v>43425</v>
      </c>
      <c r="L26" s="15">
        <v>43514</v>
      </c>
      <c r="M26" s="15">
        <v>44583</v>
      </c>
      <c r="N26" s="15">
        <v>45514</v>
      </c>
      <c r="O26" s="15">
        <v>46300</v>
      </c>
      <c r="P26" s="15">
        <v>47326</v>
      </c>
      <c r="Q26" s="15">
        <v>48719</v>
      </c>
      <c r="R26" s="15">
        <v>50637</v>
      </c>
      <c r="S26" s="15">
        <v>52721</v>
      </c>
      <c r="T26" s="15">
        <v>53981</v>
      </c>
      <c r="U26" s="15">
        <v>56631</v>
      </c>
      <c r="V26" s="15">
        <v>59356</v>
      </c>
      <c r="W26" s="15">
        <v>63712</v>
      </c>
      <c r="X26" s="15">
        <v>65555</v>
      </c>
      <c r="Y26" s="15">
        <v>66607</v>
      </c>
      <c r="Z26" s="15">
        <v>67663</v>
      </c>
      <c r="AA26" s="15">
        <v>70313</v>
      </c>
      <c r="AB26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3.9</v>
      </c>
      <c r="AC26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188.9</v>
      </c>
      <c r="AE26" s="35"/>
    </row>
    <row r="27" spans="1:31" ht="12.75" customHeight="1" x14ac:dyDescent="0.2">
      <c r="A27" s="22" t="s">
        <v>18</v>
      </c>
      <c r="B27" s="29" t="s">
        <v>46</v>
      </c>
      <c r="C27" s="15">
        <v>3972</v>
      </c>
      <c r="D27" s="15">
        <v>2988</v>
      </c>
      <c r="E27" s="15">
        <v>3108</v>
      </c>
      <c r="F27" s="15">
        <v>2870</v>
      </c>
      <c r="G27" s="15">
        <v>2939</v>
      </c>
      <c r="H27" s="15">
        <v>3014</v>
      </c>
      <c r="I27" s="15">
        <v>3148</v>
      </c>
      <c r="J27" s="15">
        <v>3426</v>
      </c>
      <c r="K27" s="15">
        <v>4208</v>
      </c>
      <c r="L27" s="15">
        <v>4785</v>
      </c>
      <c r="M27" s="15">
        <v>4570</v>
      </c>
      <c r="N27" s="15">
        <v>5806</v>
      </c>
      <c r="O27" s="15">
        <v>5773</v>
      </c>
      <c r="P27" s="15">
        <v>5659</v>
      </c>
      <c r="Q27" s="15">
        <v>6000</v>
      </c>
      <c r="R27" s="15">
        <v>5636</v>
      </c>
      <c r="S27" s="15">
        <v>4305</v>
      </c>
      <c r="T27" s="15">
        <v>4135</v>
      </c>
      <c r="U27" s="15">
        <v>4311</v>
      </c>
      <c r="V27" s="15">
        <v>4233</v>
      </c>
      <c r="W27" s="15">
        <v>4737</v>
      </c>
      <c r="X27" s="15">
        <v>4587</v>
      </c>
      <c r="Y27" s="15">
        <v>8292</v>
      </c>
      <c r="Z27" s="15">
        <v>8001</v>
      </c>
      <c r="AA27" s="15">
        <v>6140</v>
      </c>
      <c r="AB27" s="11">
        <f>ROUND(Einlagen_und_aufgenommene_Kredite_von_inländischen_Nichtbanken_nach_Gläubigergruppen_und_Art[[#This Row],[2024]]/Einlagen_und_aufgenommene_Kredite_von_inländischen_Nichtbanken_nach_Gläubigergruppen_und_Art[[#This Row],[2023]]*100-100,1)</f>
        <v>-23.3</v>
      </c>
      <c r="AC27" s="37">
        <f>ROUND(Einlagen_und_aufgenommene_Kredite_von_inländischen_Nichtbanken_nach_Gläubigergruppen_und_Art[[#This Row],[2024]]/Einlagen_und_aufgenommene_Kredite_von_inländischen_Nichtbanken_nach_Gläubigergruppen_und_Art[[#This Row],[2000]]*100,1)</f>
        <v>154.6</v>
      </c>
      <c r="AE27" s="35"/>
    </row>
    <row r="28" spans="1:31" ht="11.25" customHeight="1" x14ac:dyDescent="0.2">
      <c r="A28" s="38" t="s">
        <v>32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31" ht="11.25" customHeight="1" x14ac:dyDescent="0.2">
      <c r="A29" s="31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31" ht="11.25" customHeight="1" x14ac:dyDescent="0.2">
      <c r="A30" s="31" t="s">
        <v>29</v>
      </c>
    </row>
    <row r="31" spans="1:31" ht="11.25" customHeight="1" x14ac:dyDescent="0.2">
      <c r="A31" s="31" t="s">
        <v>38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1" ht="11.25" customHeight="1" x14ac:dyDescent="0.2">
      <c r="A32" s="31" t="s">
        <v>43</v>
      </c>
    </row>
    <row r="33" spans="1:5" ht="11.25" customHeight="1" x14ac:dyDescent="0.2">
      <c r="A33" s="31" t="s">
        <v>47</v>
      </c>
    </row>
    <row r="34" spans="1:5" ht="11.25" customHeight="1" x14ac:dyDescent="0.2">
      <c r="A34" s="31" t="s">
        <v>30</v>
      </c>
    </row>
    <row r="35" spans="1:5" ht="11.25" customHeight="1" x14ac:dyDescent="0.2">
      <c r="A35" s="32" t="s">
        <v>31</v>
      </c>
    </row>
    <row r="38" spans="1:5" x14ac:dyDescent="0.2">
      <c r="E38" s="17"/>
    </row>
  </sheetData>
  <dataValidations count="6">
    <dataValidation allowBlank="1" showInputMessage="1" showErrorMessage="1" promptTitle="Fußnote 1" prompt="Einschließlich Organisationen ohne Erwerbszweck." sqref="A9 A14 A19 A26"/>
    <dataValidation allowBlank="1" showInputMessage="1" showErrorMessage="1" promptTitle="Fußnote allgemein" prompt="Ohne Einlagen aus Treuhandkrediten und ohne Verbindlichkeiten gegenüber Geldmarktfonds; einschließlich nachrangiger Verbindlichkeiten (in Position &quot;Termineinlagen&quot; bzw. &quot;Sparbriefe&quot; enthalten)." sqref="A3"/>
    <dataValidation allowBlank="1" showInputMessage="1" showErrorMessage="1" promptTitle="Fußnotenstrich" prompt="Nachfolgend Fußnotenbereich mit Fußnotenerläuterungen und weiteren Erklärungen." sqref="A28"/>
    <dataValidation allowBlank="1" showInputMessage="1" showErrorMessage="1" promptTitle="Fußnote 2" prompt="Einschließlich Verbindlichkeiten aus Namensschuldverschreibungen (ohne Sparbriefe) sowie einschließlich Bauspareinlagen." sqref="B11:B15"/>
    <dataValidation allowBlank="1" showInputMessage="1" showErrorMessage="1" promptTitle="Fußnote 3" prompt="Ohne Verbindlichkeiten aus nicht börsenfähigen Inhaberschuldverschreibungen; einschließlich Namenssparschuldverschreibungen." sqref="B16:B20"/>
    <dataValidation allowBlank="1" showInputMessage="1" showErrorMessage="1" promptTitle="Fußnote 4" prompt="Die Spareinlagen der wirtschaftlich selbstständigen Privatpersonen sind zusammen mit denen der wirtschaftlich unselbstständigen und sonstigen Privatpersonen ausgewiesen, weil sie nicht getrennt erfragt werden." sqref="A22"/>
  </dataValidations>
  <hyperlinks>
    <hyperlink ref="A35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Einlagen_GG&amp;A_2000-2024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Einlagen und aufgenommene Kredite von inländischen Nichtbanken (Nicht-MFI) am Jahresende 2000 bis 2023 nach Gläubigergruppen und Art</dc:title>
  <dc:subject>Geld und Kredit</dc:subject>
  <dc:creator>Statistisches Landesamt des Freistaates Sachsen</dc:creator>
  <cp:keywords>Einlagen, Kredite, Nichtbanken, Unternehmen, wirtschaftlich selbstständige Privatpersonen, wirtschaftlich unselbstständige und sonstige Privatpersonen, öffentliche Haushalte, Gläubigergruppen, Art, Sichteinlagen, Termineinlagen, Sparbriefe, Spareinlagen, Regionalstatistik, Deutsche Bundesbank</cp:keywords>
  <cp:lastModifiedBy>Statistisches Landesamt des Freistaates Sachsen</cp:lastModifiedBy>
  <cp:lastPrinted>2024-03-06T16:34:30Z</cp:lastPrinted>
  <dcterms:created xsi:type="dcterms:W3CDTF">2021-08-16T05:14:52Z</dcterms:created>
  <dcterms:modified xsi:type="dcterms:W3CDTF">2025-03-19T13:00:41Z</dcterms:modified>
  <cp:category>Downloadtabelle</cp:category>
  <cp:contentStatus>Oktober 2022</cp:contentStatus>
</cp:coreProperties>
</file>