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4\Konjunktur, Volkswirtschaft\Geld Kredit\Tabellen\"/>
    </mc:Choice>
  </mc:AlternateContent>
  <bookViews>
    <workbookView xWindow="0" yWindow="0" windowWidth="25200" windowHeight="11655"/>
  </bookViews>
  <sheets>
    <sheet name="Kredite_SG&amp;B_2000-2024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2" l="1"/>
  <c r="AB6" i="2"/>
  <c r="AC7" i="2"/>
  <c r="AB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</calcChain>
</file>

<file path=xl/sharedStrings.xml><?xml version="1.0" encoding="utf-8"?>
<sst xmlns="http://schemas.openxmlformats.org/spreadsheetml/2006/main" count="83" uniqueCount="54">
  <si>
    <t>2008</t>
  </si>
  <si>
    <t>2009</t>
  </si>
  <si>
    <t>2022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</si>
  <si>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</si>
  <si>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</si>
  <si>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</si>
  <si>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</si>
  <si>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</si>
  <si>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</si>
  <si>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</si>
  <si>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</si>
  <si>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</si>
  <si>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</si>
  <si>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</si>
  <si>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</si>
  <si>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in Millionen EUR</t>
  </si>
  <si>
    <t>Schuldnergruppe</t>
  </si>
  <si>
    <t>Befristung</t>
  </si>
  <si>
    <t>Kredite insgesamt</t>
  </si>
  <si>
    <t>Unternehmen</t>
  </si>
  <si>
    <t>Wirtschaftlich selbstständige Privatpersonen</t>
  </si>
  <si>
    <t>Öffentliche Haushalte</t>
  </si>
  <si>
    <r>
      <t>Wirtschaftlich unselbstständige und sonstige Privatpersonen</t>
    </r>
    <r>
      <rPr>
        <vertAlign val="superscript"/>
        <sz val="8"/>
        <color theme="1"/>
        <rFont val="Arial"/>
        <family val="2"/>
      </rPr>
      <t>1)</t>
    </r>
  </si>
  <si>
    <t>2023</t>
  </si>
  <si>
    <r>
      <t>Kurzfristige Kredite</t>
    </r>
    <r>
      <rPr>
        <b/>
        <vertAlign val="superscript"/>
        <sz val="8"/>
        <color theme="1"/>
        <rFont val="Arial"/>
        <family val="2"/>
      </rPr>
      <t>2)</t>
    </r>
  </si>
  <si>
    <r>
      <t>Kurzfristige Kredite</t>
    </r>
    <r>
      <rPr>
        <vertAlign val="superscript"/>
        <sz val="8"/>
        <color theme="1"/>
        <rFont val="Arial"/>
        <family val="2"/>
      </rPr>
      <t>2)</t>
    </r>
  </si>
  <si>
    <r>
      <t>Mittelfristige Kredite</t>
    </r>
    <r>
      <rPr>
        <b/>
        <vertAlign val="superscript"/>
        <sz val="8"/>
        <rFont val="Arial"/>
        <family val="2"/>
      </rPr>
      <t>3)</t>
    </r>
  </si>
  <si>
    <r>
      <t>Mittelfristige Kredite</t>
    </r>
    <r>
      <rPr>
        <vertAlign val="superscript"/>
        <sz val="8"/>
        <rFont val="Arial"/>
        <family val="2"/>
      </rPr>
      <t>3)</t>
    </r>
  </si>
  <si>
    <r>
      <t>Langfristige Kredite</t>
    </r>
    <r>
      <rPr>
        <b/>
        <vertAlign val="superscript"/>
        <sz val="8"/>
        <rFont val="Arial"/>
        <family val="2"/>
      </rPr>
      <t>4)</t>
    </r>
  </si>
  <si>
    <r>
      <t>Langfristige Kredite</t>
    </r>
    <r>
      <rPr>
        <vertAlign val="superscript"/>
        <sz val="8"/>
        <color theme="1"/>
        <rFont val="Arial"/>
        <family val="2"/>
      </rPr>
      <t>4)</t>
    </r>
  </si>
  <si>
    <t>2000</t>
  </si>
  <si>
    <t>2001</t>
  </si>
  <si>
    <t>2002</t>
  </si>
  <si>
    <t>2003</t>
  </si>
  <si>
    <t>2004</t>
  </si>
  <si>
    <t>2005</t>
  </si>
  <si>
    <t>2006</t>
  </si>
  <si>
    <t>2007</t>
  </si>
  <si>
    <t>Ohne Schatzwechselkredite, Wertpapierbestände, Treuhandkredite und Ausgleichsforderungen.</t>
  </si>
  <si>
    <t>1) Einschließlich Organisationen ohne Erwerbszweck.</t>
  </si>
  <si>
    <t>2) Einschließlich Wechsel im Bestand (sektorale Zuordnung nach dem Bezogenen).</t>
  </si>
  <si>
    <t>Datenquelle: Regionalstatistik der Deutschen Bundesbank; eigene Berechnungen.</t>
  </si>
  <si>
    <t>Zeichenerklärung (https://www.statistik.sachsen.de/html/zeichenerklaerung.html)</t>
  </si>
  <si>
    <t>_____</t>
  </si>
  <si>
    <t>Insgesamt</t>
  </si>
  <si>
    <t>Nachrichtlich: Treuhandkredite</t>
  </si>
  <si>
    <t>3) Laufzeit oder Kündigungsfrist über einem Jahr bis einschließlich fünf Jahre.</t>
  </si>
  <si>
    <t>4) Laufzeit oder Kündigungsfrist von über fünf Jahren.</t>
  </si>
  <si>
    <t>2024</t>
  </si>
  <si>
    <t>Nächster Berichtsstand: wird nicht mehr veröffentlicht</t>
  </si>
  <si>
    <t>Kredite an inländische Nichtbanken (Nicht-MFI) am Jahresende 2000 bis 2024 nach Schuldnergruppen und Befristung</t>
  </si>
  <si>
    <t>Index 2024 (2000 = 100)</t>
  </si>
  <si>
    <t>Veränderung 2024 zu 2023 in %</t>
  </si>
  <si>
    <t>Aktueller Berichtsstand: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</si>
</sst>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</numFmts>
  <fonts count="21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9" fillId="0" borderId="0">
      <alignment horizontal="center" vertical="center"/>
    </xf>
    <xf numFmtId="0" fontId="20" fillId="0" borderId="0" applyNumberFormat="0" applyFill="0" applyBorder="0" applyAlignment="0" applyProtection="0"/>
    <xf numFmtId="0" fontId="16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165" fontId="11" fillId="0" borderId="0" xfId="4" applyNumberFormat="1" applyFont="1" applyFill="1" applyAlignment="1">
      <alignment horizontal="right"/>
    </xf>
    <xf numFmtId="165" fontId="13" fillId="0" borderId="0" xfId="4" applyNumberFormat="1" applyFont="1" applyFill="1" applyAlignment="1">
      <alignment horizontal="right"/>
    </xf>
    <xf numFmtId="0" fontId="14" fillId="0" borderId="0" xfId="0" applyFont="1"/>
    <xf numFmtId="0" fontId="7" fillId="0" borderId="0" xfId="0" applyFont="1"/>
    <xf numFmtId="166" fontId="8" fillId="0" borderId="0" xfId="4" applyNumberFormat="1" applyFont="1" applyFill="1" applyBorder="1" applyAlignment="1">
      <alignment horizontal="right"/>
    </xf>
    <xf numFmtId="166" fontId="10" fillId="0" borderId="0" xfId="4" applyNumberFormat="1" applyFont="1" applyFill="1" applyBorder="1" applyAlignment="1">
      <alignment horizontal="right"/>
    </xf>
    <xf numFmtId="166" fontId="4" fillId="0" borderId="0" xfId="0" applyNumberFormat="1" applyFont="1"/>
    <xf numFmtId="167" fontId="4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12" fillId="0" borderId="0" xfId="5" applyFont="1" applyBorder="1" applyAlignment="1">
      <alignment horizontal="left"/>
    </xf>
    <xf numFmtId="0" fontId="0" fillId="0" borderId="0" xfId="0" applyFont="1" applyBorder="1" applyAlignment="1"/>
    <xf numFmtId="0" fontId="0" fillId="0" borderId="0" xfId="5" applyFont="1" applyBorder="1" applyAlignment="1">
      <alignment horizontal="left" indent="1"/>
    </xf>
    <xf numFmtId="0" fontId="0" fillId="0" borderId="0" xfId="5" applyFont="1" applyFill="1" applyBorder="1" applyAlignment="1">
      <alignment horizontal="left" indent="1"/>
    </xf>
    <xf numFmtId="0" fontId="16" fillId="0" borderId="0" xfId="5" applyFont="1" applyBorder="1" applyAlignment="1">
      <alignment horizontal="left" indent="1"/>
    </xf>
    <xf numFmtId="0" fontId="12" fillId="0" borderId="3" xfId="5" applyFont="1" applyBorder="1" applyAlignment="1">
      <alignment horizontal="center"/>
    </xf>
    <xf numFmtId="0" fontId="0" fillId="0" borderId="3" xfId="5" applyFont="1" applyBorder="1" applyAlignment="1">
      <alignment horizontal="center"/>
    </xf>
    <xf numFmtId="0" fontId="8" fillId="0" borderId="3" xfId="5" applyFont="1" applyBorder="1" applyAlignment="1">
      <alignment horizontal="center"/>
    </xf>
    <xf numFmtId="0" fontId="10" fillId="0" borderId="3" xfId="5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0" borderId="3" xfId="5" applyFont="1" applyBorder="1" applyAlignment="1">
      <alignment horizontal="center"/>
    </xf>
    <xf numFmtId="0" fontId="10" fillId="0" borderId="0" xfId="1" applyFont="1" applyFill="1" applyAlignment="1"/>
    <xf numFmtId="0" fontId="0" fillId="0" borderId="0" xfId="0" applyFont="1" applyAlignment="1"/>
    <xf numFmtId="0" fontId="20" fillId="0" borderId="0" xfId="9" applyFill="1" applyBorder="1"/>
    <xf numFmtId="0" fontId="2" fillId="0" borderId="0" xfId="0" applyFont="1"/>
    <xf numFmtId="1" fontId="10" fillId="0" borderId="0" xfId="4" applyNumberFormat="1" applyFont="1" applyFill="1" applyBorder="1" applyAlignment="1">
      <alignment horizontal="right"/>
    </xf>
    <xf numFmtId="1" fontId="8" fillId="0" borderId="0" xfId="4" applyNumberFormat="1" applyFont="1" applyFill="1" applyBorder="1" applyAlignment="1">
      <alignment horizontal="right"/>
    </xf>
    <xf numFmtId="167" fontId="13" fillId="0" borderId="0" xfId="4" applyNumberFormat="1" applyFont="1" applyFill="1" applyAlignment="1">
      <alignment horizontal="right"/>
    </xf>
    <xf numFmtId="167" fontId="11" fillId="0" borderId="0" xfId="4" applyNumberFormat="1" applyFont="1" applyFill="1" applyAlignment="1">
      <alignment horizontal="right"/>
    </xf>
    <xf numFmtId="0" fontId="0" fillId="0" borderId="0" xfId="10" applyFont="1" applyAlignment="1"/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1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18"/>
      <tableStyleElement type="firstColumn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Kredite_an_inländische_Nichtbanken_nach_Schuldnergruppen_und_Befristung" displayName="Kredite_an_inländische_Nichtbanken_nach_Schuldnergruppen_und_Befristung" ref="A5:AC26" totalsRowShown="0" headerRowDxfId="16" dataDxfId="15" headerRowCellStyle="Tabellenkopf" dataCellStyle="Tabelleninhalt">
  <autoFilter ref="A5:AC26"/>
  <tableColumns count="29">
    <tableColumn id="1" name="Schuldnergruppe" dataDxfId="14"/>
    <tableColumn id="3" name="Befristung" dataDxfId="13"/>
    <tableColumn id="14" name="2000" dataDxfId="12" dataCellStyle="Tabelleninhalt"/>
    <tableColumn id="13" name="2001" dataDxfId="11" dataCellStyle="Tabelleninhalt"/>
    <tableColumn id="12" name="2002" dataDxfId="10" dataCellStyle="Tabelleninhalt"/>
    <tableColumn id="11" name="2003" dataDxfId="9" dataCellStyle="Tabelleninhalt"/>
    <tableColumn id="10" name="2004" dataDxfId="8" dataCellStyle="Tabelleninhalt"/>
    <tableColumn id="9" name="2005" dataDxfId="7" dataCellStyle="Tabelleninhalt"/>
    <tableColumn id="8" name="2006" dataDxfId="6" dataCellStyle="Tabelleninhalt"/>
    <tableColumn id="7" name="2007" dataDxfId="5" dataCellStyle="Tabelleninhalt"/>
    <tableColumn id="6" name="2008" dataDxfId="4" dataCellStyle="Tabelleninhalt"/>
    <tableColumn id="22" name="2009"/>
    <tableColumn id="24" name="2010"/>
    <tableColumn id="25" name="2011"/>
    <tableColumn id="27" name="2012"/>
    <tableColumn id="28" name="2013"/>
    <tableColumn id="29" name="2014"/>
    <tableColumn id="30" name="2015"/>
    <tableColumn id="31" name="2016"/>
    <tableColumn id="32" name="2017"/>
    <tableColumn id="33" name="2018"/>
    <tableColumn id="34" name="2019"/>
    <tableColumn id="35" name="2020"/>
    <tableColumn id="36" name="2021"/>
    <tableColumn id="21" name="2022"/>
    <tableColumn id="4" name="2023" dataDxfId="3" dataCellStyle="Tabelleninhalt"/>
    <tableColumn id="5" name="2024" dataDxfId="2" dataCellStyle="Tabelleninhalt"/>
    <tableColumn id="18" name="Veränderung 2024 zu 2023 in %" dataDxfId="1" dataCellStyle="Tabelleninhalt">
      <calculatedColumnFormula>ROUND(Kredite_an_inländische_Nichtbanken_nach_Schuldnergruppen_und_Befristung[[#This Row],[2024]]/Kredite_an_inländische_Nichtbanken_nach_Schuldnergruppen_und_Befristung[[#This Row],[2023]]*100-100,1)</calculatedColumnFormula>
    </tableColumn>
    <tableColumn id="16" name="Index 2024 (2000 = 100)" dataDxfId="0" dataCellStyle="Tabelleninhalt">
      <calculatedColumnFormula>ROUND(Kredite_an_inländische_Nichtbanken_nach_Schuldnergruppen_und_Befristung[[#This Row],[2024]]/Kredite_an_inländische_Nichtbanken_nach_Schuldnergruppen_und_Befristung[[#This Row],[2000]]*100,1)</calculatedColumnFormula>
    </tableColumn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Kredite an inländische Nichtbanken (Nicht-MFI) am Jahresende 2000 bis 2023 nach Schuldnergruppen und Befrist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E34"/>
  <sheetViews>
    <sheetView showGridLines="0" tabSelected="1" zoomScaleNormal="100" workbookViewId="0"/>
  </sheetViews>
  <sheetFormatPr baseColWidth="10" defaultColWidth="11.5" defaultRowHeight="12.75" outlineLevelCol="1" x14ac:dyDescent="0.2"/>
  <cols>
    <col min="1" max="1" width="52.33203125" style="3" customWidth="1"/>
    <col min="2" max="2" width="21.5" style="3" bestFit="1" customWidth="1"/>
    <col min="3" max="3" width="8.33203125" style="2" customWidth="1"/>
    <col min="4" max="7" width="8.33203125" style="2" hidden="1" customWidth="1" outlineLevel="1"/>
    <col min="8" max="8" width="8.33203125" style="2" customWidth="1" collapsed="1"/>
    <col min="9" max="12" width="8.33203125" style="2" hidden="1" customWidth="1" outlineLevel="1"/>
    <col min="13" max="13" width="8.33203125" style="2" customWidth="1" collapsed="1"/>
    <col min="14" max="17" width="8.33203125" style="2" hidden="1" customWidth="1" outlineLevel="1"/>
    <col min="18" max="18" width="8.33203125" style="2" customWidth="1" collapsed="1"/>
    <col min="19" max="22" width="8.33203125" style="2" hidden="1" customWidth="1" outlineLevel="1"/>
    <col min="23" max="23" width="8.33203125" style="2" customWidth="1" collapsed="1"/>
    <col min="24" max="27" width="8.33203125" style="2" customWidth="1"/>
    <col min="28" max="28" width="11.83203125" style="2" customWidth="1"/>
    <col min="29" max="29" width="11.83203125" style="1" customWidth="1"/>
    <col min="30" max="16384" width="11.5" style="1"/>
  </cols>
  <sheetData>
    <row r="1" spans="1:31" x14ac:dyDescent="0.2">
      <c r="A1" s="19" t="s">
        <v>53</v>
      </c>
      <c r="B1" s="19"/>
    </row>
    <row r="2" spans="1:31" x14ac:dyDescent="0.2">
      <c r="A2" s="19" t="s">
        <v>49</v>
      </c>
      <c r="B2" s="19"/>
    </row>
    <row r="3" spans="1:31" s="6" customFormat="1" ht="18" customHeight="1" x14ac:dyDescent="0.2">
      <c r="A3" s="33" t="s">
        <v>50</v>
      </c>
      <c r="B3" s="3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1" ht="15" customHeight="1" x14ac:dyDescent="0.2">
      <c r="A4" s="20" t="s">
        <v>15</v>
      </c>
      <c r="B4" s="20"/>
    </row>
    <row r="5" spans="1:31" s="5" customFormat="1" ht="33.75" x14ac:dyDescent="0.2">
      <c r="A5" s="8" t="s">
        <v>16</v>
      </c>
      <c r="B5" s="8" t="s">
        <v>17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0</v>
      </c>
      <c r="L5" s="9" t="s">
        <v>1</v>
      </c>
      <c r="M5" s="9" t="s">
        <v>3</v>
      </c>
      <c r="N5" s="9" t="s">
        <v>4</v>
      </c>
      <c r="O5" s="9" t="s">
        <v>5</v>
      </c>
      <c r="P5" s="9" t="s">
        <v>6</v>
      </c>
      <c r="Q5" s="9" t="s">
        <v>7</v>
      </c>
      <c r="R5" s="9" t="s">
        <v>8</v>
      </c>
      <c r="S5" s="9" t="s">
        <v>9</v>
      </c>
      <c r="T5" s="9" t="s">
        <v>10</v>
      </c>
      <c r="U5" s="9" t="s">
        <v>11</v>
      </c>
      <c r="V5" s="9" t="s">
        <v>12</v>
      </c>
      <c r="W5" s="9" t="s">
        <v>13</v>
      </c>
      <c r="X5" s="9" t="s">
        <v>14</v>
      </c>
      <c r="Y5" s="9" t="s">
        <v>2</v>
      </c>
      <c r="Z5" s="9" t="s">
        <v>23</v>
      </c>
      <c r="AA5" s="9" t="s">
        <v>48</v>
      </c>
      <c r="AB5" s="10" t="s">
        <v>52</v>
      </c>
      <c r="AC5" s="10" t="s">
        <v>51</v>
      </c>
    </row>
    <row r="6" spans="1:31" s="13" customFormat="1" ht="12.75" customHeight="1" x14ac:dyDescent="0.2">
      <c r="A6" s="21" t="s">
        <v>44</v>
      </c>
      <c r="B6" s="26" t="s">
        <v>24</v>
      </c>
      <c r="C6" s="16">
        <v>6478</v>
      </c>
      <c r="D6" s="16">
        <v>6855</v>
      </c>
      <c r="E6" s="16">
        <v>7464</v>
      </c>
      <c r="F6" s="16">
        <v>6260</v>
      </c>
      <c r="G6" s="16">
        <v>5310</v>
      </c>
      <c r="H6" s="16">
        <v>4959</v>
      </c>
      <c r="I6" s="16">
        <v>4427</v>
      </c>
      <c r="J6" s="16">
        <v>4500</v>
      </c>
      <c r="K6" s="16">
        <v>3856</v>
      </c>
      <c r="L6" s="16">
        <v>3585</v>
      </c>
      <c r="M6" s="16">
        <v>3278</v>
      </c>
      <c r="N6" s="16">
        <v>3311</v>
      </c>
      <c r="O6" s="16">
        <v>3112</v>
      </c>
      <c r="P6" s="16">
        <v>3109</v>
      </c>
      <c r="Q6" s="16">
        <v>3023</v>
      </c>
      <c r="R6" s="16">
        <v>3031</v>
      </c>
      <c r="S6" s="16">
        <v>3189</v>
      </c>
      <c r="T6" s="16">
        <v>3270</v>
      </c>
      <c r="U6" s="16">
        <v>3462</v>
      </c>
      <c r="V6" s="16">
        <v>3744</v>
      </c>
      <c r="W6" s="16">
        <v>3039</v>
      </c>
      <c r="X6" s="16">
        <v>2979</v>
      </c>
      <c r="Y6" s="16">
        <v>4160</v>
      </c>
      <c r="Z6" s="16">
        <v>5653</v>
      </c>
      <c r="AA6" s="16">
        <v>4962</v>
      </c>
      <c r="AB6" s="12">
        <f>ROUND(Kredite_an_inländische_Nichtbanken_nach_Schuldnergruppen_und_Befristung[[#This Row],[2024]]/Kredite_an_inländische_Nichtbanken_nach_Schuldnergruppen_und_Befristung[[#This Row],[2023]]*100-100,1)</f>
        <v>-12.2</v>
      </c>
      <c r="AC6" s="39">
        <f>ROUND(Kredite_an_inländische_Nichtbanken_nach_Schuldnergruppen_und_Befristung[[#This Row],[2024]]/Kredite_an_inländische_Nichtbanken_nach_Schuldnergruppen_und_Befristung[[#This Row],[2000]]*100,1)</f>
        <v>76.599999999999994</v>
      </c>
      <c r="AE6" s="37"/>
    </row>
    <row r="7" spans="1:31" ht="12.75" customHeight="1" x14ac:dyDescent="0.2">
      <c r="A7" s="23" t="s">
        <v>19</v>
      </c>
      <c r="B7" s="27" t="s">
        <v>25</v>
      </c>
      <c r="C7" s="15">
        <v>3730</v>
      </c>
      <c r="D7" s="15">
        <v>3907</v>
      </c>
      <c r="E7" s="15">
        <v>3786</v>
      </c>
      <c r="F7" s="15">
        <v>3158</v>
      </c>
      <c r="G7" s="15">
        <v>2933</v>
      </c>
      <c r="H7" s="15">
        <v>2570</v>
      </c>
      <c r="I7" s="15">
        <v>2397</v>
      </c>
      <c r="J7" s="15">
        <v>2375</v>
      </c>
      <c r="K7" s="15">
        <v>2298</v>
      </c>
      <c r="L7" s="15">
        <v>2049</v>
      </c>
      <c r="M7" s="15">
        <v>1959</v>
      </c>
      <c r="N7" s="15">
        <v>1989</v>
      </c>
      <c r="O7" s="15">
        <v>1956</v>
      </c>
      <c r="P7" s="15">
        <v>1973</v>
      </c>
      <c r="Q7" s="15">
        <v>1955</v>
      </c>
      <c r="R7" s="15">
        <v>1997</v>
      </c>
      <c r="S7" s="15">
        <v>2295</v>
      </c>
      <c r="T7" s="15">
        <v>2351</v>
      </c>
      <c r="U7" s="15">
        <v>2561</v>
      </c>
      <c r="V7" s="15">
        <v>2853</v>
      </c>
      <c r="W7" s="15">
        <v>2098</v>
      </c>
      <c r="X7" s="15">
        <v>2261</v>
      </c>
      <c r="Y7" s="15">
        <v>3224</v>
      </c>
      <c r="Z7" s="15">
        <v>4296</v>
      </c>
      <c r="AA7" s="15">
        <v>3956</v>
      </c>
      <c r="AB7" s="11">
        <f>ROUND(Kredite_an_inländische_Nichtbanken_nach_Schuldnergruppen_und_Befristung[[#This Row],[2024]]/Kredite_an_inländische_Nichtbanken_nach_Schuldnergruppen_und_Befristung[[#This Row],[2023]]*100-100,1)</f>
        <v>-7.9</v>
      </c>
      <c r="AC7" s="40">
        <f>ROUND(Kredite_an_inländische_Nichtbanken_nach_Schuldnergruppen_und_Befristung[[#This Row],[2024]]/Kredite_an_inländische_Nichtbanken_nach_Schuldnergruppen_und_Befristung[[#This Row],[2000]]*100,1)</f>
        <v>106.1</v>
      </c>
      <c r="AE7" s="38"/>
    </row>
    <row r="8" spans="1:31" ht="12.75" customHeight="1" x14ac:dyDescent="0.2">
      <c r="A8" s="23" t="s">
        <v>20</v>
      </c>
      <c r="B8" s="27" t="s">
        <v>25</v>
      </c>
      <c r="C8" s="15">
        <v>1513</v>
      </c>
      <c r="D8" s="15">
        <v>1451</v>
      </c>
      <c r="E8" s="15">
        <v>1450</v>
      </c>
      <c r="F8" s="15">
        <v>1338</v>
      </c>
      <c r="G8" s="15">
        <v>1155</v>
      </c>
      <c r="H8" s="15">
        <v>1077</v>
      </c>
      <c r="I8" s="15">
        <v>900</v>
      </c>
      <c r="J8" s="15">
        <v>812</v>
      </c>
      <c r="K8" s="15">
        <v>701</v>
      </c>
      <c r="L8" s="15">
        <v>696</v>
      </c>
      <c r="M8" s="15">
        <v>590</v>
      </c>
      <c r="N8" s="15">
        <v>562</v>
      </c>
      <c r="O8" s="15">
        <v>556</v>
      </c>
      <c r="P8" s="15">
        <v>512</v>
      </c>
      <c r="Q8" s="15">
        <v>474</v>
      </c>
      <c r="R8" s="15">
        <v>452</v>
      </c>
      <c r="S8" s="15">
        <v>416</v>
      </c>
      <c r="T8" s="15">
        <v>394</v>
      </c>
      <c r="U8" s="15">
        <v>413</v>
      </c>
      <c r="V8" s="15">
        <v>403</v>
      </c>
      <c r="W8" s="15">
        <v>324</v>
      </c>
      <c r="X8" s="15">
        <v>308</v>
      </c>
      <c r="Y8" s="15">
        <v>339</v>
      </c>
      <c r="Z8" s="15">
        <v>350</v>
      </c>
      <c r="AA8" s="15">
        <v>356</v>
      </c>
      <c r="AB8" s="11">
        <f>ROUND(Kredite_an_inländische_Nichtbanken_nach_Schuldnergruppen_und_Befristung[[#This Row],[2024]]/Kredite_an_inländische_Nichtbanken_nach_Schuldnergruppen_und_Befristung[[#This Row],[2023]]*100-100,1)</f>
        <v>1.7</v>
      </c>
      <c r="AC8" s="40">
        <f>ROUND(Kredite_an_inländische_Nichtbanken_nach_Schuldnergruppen_und_Befristung[[#This Row],[2024]]/Kredite_an_inländische_Nichtbanken_nach_Schuldnergruppen_und_Befristung[[#This Row],[2000]]*100,1)</f>
        <v>23.5</v>
      </c>
      <c r="AE8" s="38"/>
    </row>
    <row r="9" spans="1:31" ht="12.75" customHeight="1" x14ac:dyDescent="0.2">
      <c r="A9" s="24" t="s">
        <v>22</v>
      </c>
      <c r="B9" s="27" t="s">
        <v>25</v>
      </c>
      <c r="C9" s="15">
        <v>908</v>
      </c>
      <c r="D9" s="15">
        <v>928</v>
      </c>
      <c r="E9" s="15">
        <v>1067</v>
      </c>
      <c r="F9" s="15">
        <v>945</v>
      </c>
      <c r="G9" s="15">
        <v>847</v>
      </c>
      <c r="H9" s="15">
        <v>863</v>
      </c>
      <c r="I9" s="15">
        <v>752</v>
      </c>
      <c r="J9" s="15">
        <v>671</v>
      </c>
      <c r="K9" s="15">
        <v>634</v>
      </c>
      <c r="L9" s="15">
        <v>584</v>
      </c>
      <c r="M9" s="15">
        <v>550</v>
      </c>
      <c r="N9" s="15">
        <v>584</v>
      </c>
      <c r="O9" s="15">
        <v>413</v>
      </c>
      <c r="P9" s="15">
        <v>397</v>
      </c>
      <c r="Q9" s="15">
        <v>389</v>
      </c>
      <c r="R9" s="15">
        <v>357</v>
      </c>
      <c r="S9" s="15">
        <v>319</v>
      </c>
      <c r="T9" s="15">
        <v>313</v>
      </c>
      <c r="U9" s="15">
        <v>318</v>
      </c>
      <c r="V9" s="15">
        <v>321</v>
      </c>
      <c r="W9" s="15">
        <v>269</v>
      </c>
      <c r="X9" s="15">
        <v>275</v>
      </c>
      <c r="Y9" s="15">
        <v>280</v>
      </c>
      <c r="Z9" s="15">
        <v>299</v>
      </c>
      <c r="AA9" s="15">
        <v>362</v>
      </c>
      <c r="AB9" s="11">
        <f>ROUND(Kredite_an_inländische_Nichtbanken_nach_Schuldnergruppen_und_Befristung[[#This Row],[2024]]/Kredite_an_inländische_Nichtbanken_nach_Schuldnergruppen_und_Befristung[[#This Row],[2023]]*100-100,1)</f>
        <v>21.1</v>
      </c>
      <c r="AC9" s="40">
        <f>ROUND(Kredite_an_inländische_Nichtbanken_nach_Schuldnergruppen_und_Befristung[[#This Row],[2024]]/Kredite_an_inländische_Nichtbanken_nach_Schuldnergruppen_und_Befristung[[#This Row],[2000]]*100,1)</f>
        <v>39.9</v>
      </c>
      <c r="AE9" s="38"/>
    </row>
    <row r="10" spans="1:31" s="2" customFormat="1" ht="12.6" customHeight="1" x14ac:dyDescent="0.2">
      <c r="A10" s="23" t="s">
        <v>21</v>
      </c>
      <c r="B10" s="27" t="s">
        <v>25</v>
      </c>
      <c r="C10" s="15">
        <v>327</v>
      </c>
      <c r="D10" s="15">
        <v>569</v>
      </c>
      <c r="E10" s="15">
        <v>1161</v>
      </c>
      <c r="F10" s="15">
        <v>819</v>
      </c>
      <c r="G10" s="15">
        <v>375</v>
      </c>
      <c r="H10" s="15">
        <v>449</v>
      </c>
      <c r="I10" s="15">
        <v>378</v>
      </c>
      <c r="J10" s="15">
        <v>642</v>
      </c>
      <c r="K10" s="15">
        <v>223</v>
      </c>
      <c r="L10" s="15">
        <v>256</v>
      </c>
      <c r="M10" s="15">
        <v>179</v>
      </c>
      <c r="N10" s="15">
        <v>176</v>
      </c>
      <c r="O10" s="15">
        <v>187</v>
      </c>
      <c r="P10" s="15">
        <v>227</v>
      </c>
      <c r="Q10" s="15">
        <v>205</v>
      </c>
      <c r="R10" s="15">
        <v>225</v>
      </c>
      <c r="S10" s="15">
        <v>159</v>
      </c>
      <c r="T10" s="15">
        <v>212</v>
      </c>
      <c r="U10" s="15">
        <v>170</v>
      </c>
      <c r="V10" s="15">
        <v>167</v>
      </c>
      <c r="W10" s="15">
        <v>348</v>
      </c>
      <c r="X10" s="15">
        <v>135</v>
      </c>
      <c r="Y10" s="15">
        <v>317</v>
      </c>
      <c r="Z10" s="15">
        <v>708</v>
      </c>
      <c r="AA10" s="15">
        <v>288</v>
      </c>
      <c r="AB10" s="11">
        <f>ROUND(Kredite_an_inländische_Nichtbanken_nach_Schuldnergruppen_und_Befristung[[#This Row],[2024]]/Kredite_an_inländische_Nichtbanken_nach_Schuldnergruppen_und_Befristung[[#This Row],[2023]]*100-100,1)</f>
        <v>-59.3</v>
      </c>
      <c r="AC10" s="40">
        <f>ROUND(Kredite_an_inländische_Nichtbanken_nach_Schuldnergruppen_und_Befristung[[#This Row],[2024]]/Kredite_an_inländische_Nichtbanken_nach_Schuldnergruppen_und_Befristung[[#This Row],[2000]]*100,1)</f>
        <v>88.1</v>
      </c>
      <c r="AE10" s="38"/>
    </row>
    <row r="11" spans="1:31" s="14" customFormat="1" ht="12.75" customHeight="1" x14ac:dyDescent="0.2">
      <c r="A11" s="21" t="s">
        <v>44</v>
      </c>
      <c r="B11" s="29" t="s">
        <v>26</v>
      </c>
      <c r="C11" s="16">
        <v>4751</v>
      </c>
      <c r="D11" s="16">
        <v>4962</v>
      </c>
      <c r="E11" s="16">
        <v>5258</v>
      </c>
      <c r="F11" s="16">
        <v>4026</v>
      </c>
      <c r="G11" s="16">
        <v>4068</v>
      </c>
      <c r="H11" s="16">
        <v>3667</v>
      </c>
      <c r="I11" s="16">
        <v>3938</v>
      </c>
      <c r="J11" s="16">
        <v>3636</v>
      </c>
      <c r="K11" s="16">
        <v>3279</v>
      </c>
      <c r="L11" s="16">
        <v>3849</v>
      </c>
      <c r="M11" s="16">
        <v>3485</v>
      </c>
      <c r="N11" s="16">
        <v>3748</v>
      </c>
      <c r="O11" s="16">
        <v>3830</v>
      </c>
      <c r="P11" s="16">
        <v>3881</v>
      </c>
      <c r="Q11" s="16">
        <v>3541</v>
      </c>
      <c r="R11" s="16">
        <v>3842</v>
      </c>
      <c r="S11" s="16">
        <v>4152</v>
      </c>
      <c r="T11" s="16">
        <v>4248</v>
      </c>
      <c r="U11" s="16">
        <v>4644</v>
      </c>
      <c r="V11" s="16">
        <v>4863</v>
      </c>
      <c r="W11" s="16">
        <v>4879</v>
      </c>
      <c r="X11" s="16">
        <v>4787</v>
      </c>
      <c r="Y11" s="16">
        <v>5191</v>
      </c>
      <c r="Z11" s="16">
        <v>5836</v>
      </c>
      <c r="AA11" s="16">
        <v>5827</v>
      </c>
      <c r="AB11" s="12">
        <f>ROUND(Kredite_an_inländische_Nichtbanken_nach_Schuldnergruppen_und_Befristung[[#This Row],[2024]]/Kredite_an_inländische_Nichtbanken_nach_Schuldnergruppen_und_Befristung[[#This Row],[2023]]*100-100,1)</f>
        <v>-0.2</v>
      </c>
      <c r="AC11" s="39">
        <f>ROUND(Kredite_an_inländische_Nichtbanken_nach_Schuldnergruppen_und_Befristung[[#This Row],[2024]]/Kredite_an_inländische_Nichtbanken_nach_Schuldnergruppen_und_Befristung[[#This Row],[2000]]*100,1)</f>
        <v>122.6</v>
      </c>
      <c r="AE11" s="37"/>
    </row>
    <row r="12" spans="1:31" s="2" customFormat="1" ht="12.75" customHeight="1" x14ac:dyDescent="0.2">
      <c r="A12" s="23" t="s">
        <v>19</v>
      </c>
      <c r="B12" s="28" t="s">
        <v>27</v>
      </c>
      <c r="C12" s="15">
        <v>1711</v>
      </c>
      <c r="D12" s="15">
        <v>2043</v>
      </c>
      <c r="E12" s="15">
        <v>1947</v>
      </c>
      <c r="F12" s="15">
        <v>1839</v>
      </c>
      <c r="G12" s="15">
        <v>1882</v>
      </c>
      <c r="H12" s="15">
        <v>1506</v>
      </c>
      <c r="I12" s="15">
        <v>1692</v>
      </c>
      <c r="J12" s="15">
        <v>1561</v>
      </c>
      <c r="K12" s="15">
        <v>1139</v>
      </c>
      <c r="L12" s="15">
        <v>1519</v>
      </c>
      <c r="M12" s="15">
        <v>1318</v>
      </c>
      <c r="N12" s="15">
        <v>1728</v>
      </c>
      <c r="O12" s="15">
        <v>1773</v>
      </c>
      <c r="P12" s="15">
        <v>1765</v>
      </c>
      <c r="Q12" s="15">
        <v>1644</v>
      </c>
      <c r="R12" s="15">
        <v>1913</v>
      </c>
      <c r="S12" s="15">
        <v>2163</v>
      </c>
      <c r="T12" s="15">
        <v>2243</v>
      </c>
      <c r="U12" s="15">
        <v>2633</v>
      </c>
      <c r="V12" s="15">
        <v>2938</v>
      </c>
      <c r="W12" s="15">
        <v>3008</v>
      </c>
      <c r="X12" s="15">
        <v>3051</v>
      </c>
      <c r="Y12" s="15">
        <v>3505</v>
      </c>
      <c r="Z12" s="15">
        <v>3933</v>
      </c>
      <c r="AA12" s="15">
        <v>3828</v>
      </c>
      <c r="AB12" s="11">
        <f>ROUND(Kredite_an_inländische_Nichtbanken_nach_Schuldnergruppen_und_Befristung[[#This Row],[2024]]/Kredite_an_inländische_Nichtbanken_nach_Schuldnergruppen_und_Befristung[[#This Row],[2023]]*100-100,1)</f>
        <v>-2.7</v>
      </c>
      <c r="AC12" s="40">
        <f>ROUND(Kredite_an_inländische_Nichtbanken_nach_Schuldnergruppen_und_Befristung[[#This Row],[2024]]/Kredite_an_inländische_Nichtbanken_nach_Schuldnergruppen_und_Befristung[[#This Row],[2000]]*100,1)</f>
        <v>223.7</v>
      </c>
      <c r="AE12" s="38"/>
    </row>
    <row r="13" spans="1:31" ht="12.75" customHeight="1" x14ac:dyDescent="0.2">
      <c r="A13" s="23" t="s">
        <v>20</v>
      </c>
      <c r="B13" s="28" t="s">
        <v>27</v>
      </c>
      <c r="C13" s="15">
        <v>676</v>
      </c>
      <c r="D13" s="15">
        <v>633</v>
      </c>
      <c r="E13" s="15">
        <v>582</v>
      </c>
      <c r="F13" s="15">
        <v>467</v>
      </c>
      <c r="G13" s="15">
        <v>481</v>
      </c>
      <c r="H13" s="15">
        <v>475</v>
      </c>
      <c r="I13" s="15">
        <v>449</v>
      </c>
      <c r="J13" s="15">
        <v>433</v>
      </c>
      <c r="K13" s="15">
        <v>444</v>
      </c>
      <c r="L13" s="15">
        <v>538</v>
      </c>
      <c r="M13" s="15">
        <v>453</v>
      </c>
      <c r="N13" s="15">
        <v>452</v>
      </c>
      <c r="O13" s="15">
        <v>520</v>
      </c>
      <c r="P13" s="15">
        <v>552</v>
      </c>
      <c r="Q13" s="15">
        <v>509</v>
      </c>
      <c r="R13" s="15">
        <v>532</v>
      </c>
      <c r="S13" s="15">
        <v>574</v>
      </c>
      <c r="T13" s="15">
        <v>564</v>
      </c>
      <c r="U13" s="15">
        <v>548</v>
      </c>
      <c r="V13" s="15">
        <v>466</v>
      </c>
      <c r="W13" s="15">
        <v>476</v>
      </c>
      <c r="X13" s="15">
        <v>419</v>
      </c>
      <c r="Y13" s="15">
        <v>404</v>
      </c>
      <c r="Z13" s="15">
        <v>453</v>
      </c>
      <c r="AA13" s="15">
        <v>442</v>
      </c>
      <c r="AB13" s="11">
        <f>ROUND(Kredite_an_inländische_Nichtbanken_nach_Schuldnergruppen_und_Befristung[[#This Row],[2024]]/Kredite_an_inländische_Nichtbanken_nach_Schuldnergruppen_und_Befristung[[#This Row],[2023]]*100-100,1)</f>
        <v>-2.4</v>
      </c>
      <c r="AC13" s="40">
        <f>ROUND(Kredite_an_inländische_Nichtbanken_nach_Schuldnergruppen_und_Befristung[[#This Row],[2024]]/Kredite_an_inländische_Nichtbanken_nach_Schuldnergruppen_und_Befristung[[#This Row],[2000]]*100,1)</f>
        <v>65.400000000000006</v>
      </c>
      <c r="AE13" s="38"/>
    </row>
    <row r="14" spans="1:31" ht="12.75" customHeight="1" x14ac:dyDescent="0.2">
      <c r="A14" s="24" t="s">
        <v>22</v>
      </c>
      <c r="B14" s="28" t="s">
        <v>27</v>
      </c>
      <c r="C14" s="15">
        <v>2033</v>
      </c>
      <c r="D14" s="15">
        <v>2052</v>
      </c>
      <c r="E14" s="15">
        <v>2151</v>
      </c>
      <c r="F14" s="15">
        <v>1142</v>
      </c>
      <c r="G14" s="15">
        <v>1051</v>
      </c>
      <c r="H14" s="15">
        <v>1326</v>
      </c>
      <c r="I14" s="15">
        <v>1383</v>
      </c>
      <c r="J14" s="15">
        <v>1285</v>
      </c>
      <c r="K14" s="15">
        <v>1435</v>
      </c>
      <c r="L14" s="15">
        <v>1515</v>
      </c>
      <c r="M14" s="15">
        <v>1390</v>
      </c>
      <c r="N14" s="15">
        <v>1269</v>
      </c>
      <c r="O14" s="15">
        <v>1326</v>
      </c>
      <c r="P14" s="15">
        <v>1332</v>
      </c>
      <c r="Q14" s="15">
        <v>1143</v>
      </c>
      <c r="R14" s="15">
        <v>1172</v>
      </c>
      <c r="S14" s="15">
        <v>1203</v>
      </c>
      <c r="T14" s="15">
        <v>1264</v>
      </c>
      <c r="U14" s="15">
        <v>1297</v>
      </c>
      <c r="V14" s="15">
        <v>1318</v>
      </c>
      <c r="W14" s="15">
        <v>1300</v>
      </c>
      <c r="X14" s="15">
        <v>1218</v>
      </c>
      <c r="Y14" s="15">
        <v>1177</v>
      </c>
      <c r="Z14" s="15">
        <v>1207</v>
      </c>
      <c r="AA14" s="15">
        <v>1226</v>
      </c>
      <c r="AB14" s="11">
        <f>ROUND(Kredite_an_inländische_Nichtbanken_nach_Schuldnergruppen_und_Befristung[[#This Row],[2024]]/Kredite_an_inländische_Nichtbanken_nach_Schuldnergruppen_und_Befristung[[#This Row],[2023]]*100-100,1)</f>
        <v>1.6</v>
      </c>
      <c r="AC14" s="40">
        <f>ROUND(Kredite_an_inländische_Nichtbanken_nach_Schuldnergruppen_und_Befristung[[#This Row],[2024]]/Kredite_an_inländische_Nichtbanken_nach_Schuldnergruppen_und_Befristung[[#This Row],[2000]]*100,1)</f>
        <v>60.3</v>
      </c>
      <c r="AE14" s="38"/>
    </row>
    <row r="15" spans="1:31" ht="12.6" customHeight="1" x14ac:dyDescent="0.2">
      <c r="A15" s="23" t="s">
        <v>21</v>
      </c>
      <c r="B15" s="28" t="s">
        <v>27</v>
      </c>
      <c r="C15" s="15">
        <v>331</v>
      </c>
      <c r="D15" s="15">
        <v>234</v>
      </c>
      <c r="E15" s="15">
        <v>578</v>
      </c>
      <c r="F15" s="15">
        <v>578</v>
      </c>
      <c r="G15" s="15">
        <v>654</v>
      </c>
      <c r="H15" s="15">
        <v>360</v>
      </c>
      <c r="I15" s="15">
        <v>414</v>
      </c>
      <c r="J15" s="15">
        <v>357</v>
      </c>
      <c r="K15" s="15">
        <v>261</v>
      </c>
      <c r="L15" s="15">
        <v>277</v>
      </c>
      <c r="M15" s="15">
        <v>324</v>
      </c>
      <c r="N15" s="15">
        <v>299</v>
      </c>
      <c r="O15" s="15">
        <v>211</v>
      </c>
      <c r="P15" s="15">
        <v>232</v>
      </c>
      <c r="Q15" s="15">
        <v>245</v>
      </c>
      <c r="R15" s="15">
        <v>225</v>
      </c>
      <c r="S15" s="15">
        <v>212</v>
      </c>
      <c r="T15" s="15">
        <v>177</v>
      </c>
      <c r="U15" s="15">
        <v>166</v>
      </c>
      <c r="V15" s="15">
        <v>141</v>
      </c>
      <c r="W15" s="15">
        <v>95</v>
      </c>
      <c r="X15" s="15">
        <v>99</v>
      </c>
      <c r="Y15" s="15">
        <v>105</v>
      </c>
      <c r="Z15" s="15">
        <v>243</v>
      </c>
      <c r="AA15" s="15">
        <v>331</v>
      </c>
      <c r="AB15" s="11">
        <f>ROUND(Kredite_an_inländische_Nichtbanken_nach_Schuldnergruppen_und_Befristung[[#This Row],[2024]]/Kredite_an_inländische_Nichtbanken_nach_Schuldnergruppen_und_Befristung[[#This Row],[2023]]*100-100,1)</f>
        <v>36.200000000000003</v>
      </c>
      <c r="AC15" s="40">
        <f>ROUND(Kredite_an_inländische_Nichtbanken_nach_Schuldnergruppen_und_Befristung[[#This Row],[2024]]/Kredite_an_inländische_Nichtbanken_nach_Schuldnergruppen_und_Befristung[[#This Row],[2000]]*100,1)</f>
        <v>100</v>
      </c>
      <c r="AE15" s="38"/>
    </row>
    <row r="16" spans="1:31" s="14" customFormat="1" ht="12.75" customHeight="1" x14ac:dyDescent="0.2">
      <c r="A16" s="21" t="s">
        <v>44</v>
      </c>
      <c r="B16" s="29" t="s">
        <v>28</v>
      </c>
      <c r="C16" s="16">
        <v>42571</v>
      </c>
      <c r="D16" s="16">
        <v>43246</v>
      </c>
      <c r="E16" s="16">
        <v>43026</v>
      </c>
      <c r="F16" s="16">
        <v>42687</v>
      </c>
      <c r="G16" s="16">
        <v>42669</v>
      </c>
      <c r="H16" s="16">
        <v>43917</v>
      </c>
      <c r="I16" s="16">
        <v>43520</v>
      </c>
      <c r="J16" s="16">
        <v>42045</v>
      </c>
      <c r="K16" s="16">
        <v>38104</v>
      </c>
      <c r="L16" s="16">
        <v>42253</v>
      </c>
      <c r="M16" s="16">
        <v>41493</v>
      </c>
      <c r="N16" s="16">
        <v>42774</v>
      </c>
      <c r="O16" s="16">
        <v>44859</v>
      </c>
      <c r="P16" s="16">
        <v>45375</v>
      </c>
      <c r="Q16" s="16">
        <v>46595</v>
      </c>
      <c r="R16" s="16">
        <v>49453</v>
      </c>
      <c r="S16" s="16">
        <v>52190</v>
      </c>
      <c r="T16" s="16">
        <v>54347</v>
      </c>
      <c r="U16" s="16">
        <v>56547</v>
      </c>
      <c r="V16" s="16">
        <v>58720</v>
      </c>
      <c r="W16" s="16">
        <v>61891</v>
      </c>
      <c r="X16" s="16">
        <v>64078</v>
      </c>
      <c r="Y16" s="16">
        <v>66613</v>
      </c>
      <c r="Z16" s="16">
        <v>70591</v>
      </c>
      <c r="AA16" s="16">
        <v>73897</v>
      </c>
      <c r="AB16" s="12">
        <f>ROUND(Kredite_an_inländische_Nichtbanken_nach_Schuldnergruppen_und_Befristung[[#This Row],[2024]]/Kredite_an_inländische_Nichtbanken_nach_Schuldnergruppen_und_Befristung[[#This Row],[2023]]*100-100,1)</f>
        <v>4.7</v>
      </c>
      <c r="AC16" s="39">
        <f>ROUND(Kredite_an_inländische_Nichtbanken_nach_Schuldnergruppen_und_Befristung[[#This Row],[2024]]/Kredite_an_inländische_Nichtbanken_nach_Schuldnergruppen_und_Befristung[[#This Row],[2000]]*100,1)</f>
        <v>173.6</v>
      </c>
      <c r="AE16" s="37"/>
    </row>
    <row r="17" spans="1:31" s="2" customFormat="1" ht="12.75" customHeight="1" x14ac:dyDescent="0.2">
      <c r="A17" s="23" t="s">
        <v>19</v>
      </c>
      <c r="B17" s="27" t="s">
        <v>29</v>
      </c>
      <c r="C17" s="15">
        <v>13751</v>
      </c>
      <c r="D17" s="15">
        <v>13959</v>
      </c>
      <c r="E17" s="15">
        <v>13782</v>
      </c>
      <c r="F17" s="15">
        <v>13165</v>
      </c>
      <c r="G17" s="15">
        <v>12851</v>
      </c>
      <c r="H17" s="15">
        <v>12688</v>
      </c>
      <c r="I17" s="15">
        <v>12629</v>
      </c>
      <c r="J17" s="15">
        <v>12540</v>
      </c>
      <c r="K17" s="15">
        <v>11876</v>
      </c>
      <c r="L17" s="15">
        <v>14668</v>
      </c>
      <c r="M17" s="15">
        <v>14384</v>
      </c>
      <c r="N17" s="15">
        <v>15426</v>
      </c>
      <c r="O17" s="15">
        <v>15937</v>
      </c>
      <c r="P17" s="15">
        <v>16243</v>
      </c>
      <c r="Q17" s="15">
        <v>16499</v>
      </c>
      <c r="R17" s="15">
        <v>18243</v>
      </c>
      <c r="S17" s="15">
        <v>20328</v>
      </c>
      <c r="T17" s="15">
        <v>22208</v>
      </c>
      <c r="U17" s="15">
        <v>23116</v>
      </c>
      <c r="V17" s="15">
        <v>24082</v>
      </c>
      <c r="W17" s="15">
        <v>25178</v>
      </c>
      <c r="X17" s="15">
        <v>25971</v>
      </c>
      <c r="Y17" s="15">
        <v>26299</v>
      </c>
      <c r="Z17" s="15">
        <v>29249</v>
      </c>
      <c r="AA17" s="15">
        <v>31017</v>
      </c>
      <c r="AB17" s="11">
        <f>ROUND(Kredite_an_inländische_Nichtbanken_nach_Schuldnergruppen_und_Befristung[[#This Row],[2024]]/Kredite_an_inländische_Nichtbanken_nach_Schuldnergruppen_und_Befristung[[#This Row],[2023]]*100-100,1)</f>
        <v>6</v>
      </c>
      <c r="AC17" s="40">
        <f>ROUND(Kredite_an_inländische_Nichtbanken_nach_Schuldnergruppen_und_Befristung[[#This Row],[2024]]/Kredite_an_inländische_Nichtbanken_nach_Schuldnergruppen_und_Befristung[[#This Row],[2000]]*100,1)</f>
        <v>225.6</v>
      </c>
      <c r="AE17" s="38"/>
    </row>
    <row r="18" spans="1:31" ht="12.75" customHeight="1" x14ac:dyDescent="0.2">
      <c r="A18" s="23" t="s">
        <v>20</v>
      </c>
      <c r="B18" s="27" t="s">
        <v>29</v>
      </c>
      <c r="C18" s="15">
        <v>7398</v>
      </c>
      <c r="D18" s="15">
        <v>7327</v>
      </c>
      <c r="E18" s="15">
        <v>6990</v>
      </c>
      <c r="F18" s="15">
        <v>6658</v>
      </c>
      <c r="G18" s="15">
        <v>6203</v>
      </c>
      <c r="H18" s="15">
        <v>6171</v>
      </c>
      <c r="I18" s="15">
        <v>6089</v>
      </c>
      <c r="J18" s="15">
        <v>5919</v>
      </c>
      <c r="K18" s="15">
        <v>5864</v>
      </c>
      <c r="L18" s="15">
        <v>6631</v>
      </c>
      <c r="M18" s="15">
        <v>5985</v>
      </c>
      <c r="N18" s="15">
        <v>6041</v>
      </c>
      <c r="O18" s="15">
        <v>6959</v>
      </c>
      <c r="P18" s="15">
        <v>7066</v>
      </c>
      <c r="Q18" s="15">
        <v>7096</v>
      </c>
      <c r="R18" s="15">
        <v>7433</v>
      </c>
      <c r="S18" s="15">
        <v>7649</v>
      </c>
      <c r="T18" s="15">
        <v>7627</v>
      </c>
      <c r="U18" s="15">
        <v>8127</v>
      </c>
      <c r="V18" s="15">
        <v>8420</v>
      </c>
      <c r="W18" s="15">
        <v>8945</v>
      </c>
      <c r="X18" s="15">
        <v>9326</v>
      </c>
      <c r="Y18" s="15">
        <v>9583</v>
      </c>
      <c r="Z18" s="15">
        <v>9386</v>
      </c>
      <c r="AA18" s="15">
        <v>9489</v>
      </c>
      <c r="AB18" s="11">
        <f>ROUND(Kredite_an_inländische_Nichtbanken_nach_Schuldnergruppen_und_Befristung[[#This Row],[2024]]/Kredite_an_inländische_Nichtbanken_nach_Schuldnergruppen_und_Befristung[[#This Row],[2023]]*100-100,1)</f>
        <v>1.1000000000000001</v>
      </c>
      <c r="AC18" s="40">
        <f>ROUND(Kredite_an_inländische_Nichtbanken_nach_Schuldnergruppen_und_Befristung[[#This Row],[2024]]/Kredite_an_inländische_Nichtbanken_nach_Schuldnergruppen_und_Befristung[[#This Row],[2000]]*100,1)</f>
        <v>128.30000000000001</v>
      </c>
      <c r="AE18" s="38"/>
    </row>
    <row r="19" spans="1:31" ht="12.75" customHeight="1" x14ac:dyDescent="0.2">
      <c r="A19" s="24" t="s">
        <v>22</v>
      </c>
      <c r="B19" s="27" t="s">
        <v>29</v>
      </c>
      <c r="C19" s="15">
        <v>14409</v>
      </c>
      <c r="D19" s="15">
        <v>14833</v>
      </c>
      <c r="E19" s="15">
        <v>15080</v>
      </c>
      <c r="F19" s="15">
        <v>15085</v>
      </c>
      <c r="G19" s="15">
        <v>15104</v>
      </c>
      <c r="H19" s="15">
        <v>16136</v>
      </c>
      <c r="I19" s="15">
        <v>16240</v>
      </c>
      <c r="J19" s="15">
        <v>15595</v>
      </c>
      <c r="K19" s="15">
        <v>14690</v>
      </c>
      <c r="L19" s="15">
        <v>15756</v>
      </c>
      <c r="M19" s="15">
        <v>14838</v>
      </c>
      <c r="N19" s="15">
        <v>15048</v>
      </c>
      <c r="O19" s="15">
        <v>15441</v>
      </c>
      <c r="P19" s="15">
        <v>15951</v>
      </c>
      <c r="Q19" s="15">
        <v>16769</v>
      </c>
      <c r="R19" s="15">
        <v>17615</v>
      </c>
      <c r="S19" s="15">
        <v>18690</v>
      </c>
      <c r="T19" s="15">
        <v>19936</v>
      </c>
      <c r="U19" s="15">
        <v>21097</v>
      </c>
      <c r="V19" s="15">
        <v>22579</v>
      </c>
      <c r="W19" s="15">
        <v>24329</v>
      </c>
      <c r="X19" s="15">
        <v>25973</v>
      </c>
      <c r="Y19" s="15">
        <v>27679</v>
      </c>
      <c r="Z19" s="15">
        <v>28506</v>
      </c>
      <c r="AA19" s="15">
        <v>28671</v>
      </c>
      <c r="AB19" s="11">
        <f>ROUND(Kredite_an_inländische_Nichtbanken_nach_Schuldnergruppen_und_Befristung[[#This Row],[2024]]/Kredite_an_inländische_Nichtbanken_nach_Schuldnergruppen_und_Befristung[[#This Row],[2023]]*100-100,1)</f>
        <v>0.6</v>
      </c>
      <c r="AC19" s="40">
        <f>ROUND(Kredite_an_inländische_Nichtbanken_nach_Schuldnergruppen_und_Befristung[[#This Row],[2024]]/Kredite_an_inländische_Nichtbanken_nach_Schuldnergruppen_und_Befristung[[#This Row],[2000]]*100,1)</f>
        <v>199</v>
      </c>
      <c r="AE19" s="38"/>
    </row>
    <row r="20" spans="1:31" s="2" customFormat="1" ht="12.75" customHeight="1" x14ac:dyDescent="0.2">
      <c r="A20" s="23" t="s">
        <v>21</v>
      </c>
      <c r="B20" s="27" t="s">
        <v>29</v>
      </c>
      <c r="C20" s="15">
        <v>7013</v>
      </c>
      <c r="D20" s="15">
        <v>7127</v>
      </c>
      <c r="E20" s="15">
        <v>7174</v>
      </c>
      <c r="F20" s="15">
        <v>7779</v>
      </c>
      <c r="G20" s="15">
        <v>8511</v>
      </c>
      <c r="H20" s="15">
        <v>8922</v>
      </c>
      <c r="I20" s="15">
        <v>8562</v>
      </c>
      <c r="J20" s="15">
        <v>7991</v>
      </c>
      <c r="K20" s="15">
        <v>5674</v>
      </c>
      <c r="L20" s="15">
        <v>5198</v>
      </c>
      <c r="M20" s="15">
        <v>6286</v>
      </c>
      <c r="N20" s="15">
        <v>6259</v>
      </c>
      <c r="O20" s="15">
        <v>6522</v>
      </c>
      <c r="P20" s="15">
        <v>6115</v>
      </c>
      <c r="Q20" s="15">
        <v>6231</v>
      </c>
      <c r="R20" s="15">
        <v>6162</v>
      </c>
      <c r="S20" s="15">
        <v>5523</v>
      </c>
      <c r="T20" s="15">
        <v>4576</v>
      </c>
      <c r="U20" s="15">
        <v>4207</v>
      </c>
      <c r="V20" s="15">
        <v>3639</v>
      </c>
      <c r="W20" s="15">
        <v>3439</v>
      </c>
      <c r="X20" s="15">
        <v>2808</v>
      </c>
      <c r="Y20" s="15">
        <v>3052</v>
      </c>
      <c r="Z20" s="15">
        <v>3450</v>
      </c>
      <c r="AA20" s="15">
        <v>4720</v>
      </c>
      <c r="AB20" s="11">
        <f>ROUND(Kredite_an_inländische_Nichtbanken_nach_Schuldnergruppen_und_Befristung[[#This Row],[2024]]/Kredite_an_inländische_Nichtbanken_nach_Schuldnergruppen_und_Befristung[[#This Row],[2023]]*100-100,1)</f>
        <v>36.799999999999997</v>
      </c>
      <c r="AC20" s="40">
        <f>ROUND(Kredite_an_inländische_Nichtbanken_nach_Schuldnergruppen_und_Befristung[[#This Row],[2024]]/Kredite_an_inländische_Nichtbanken_nach_Schuldnergruppen_und_Befristung[[#This Row],[2000]]*100,1)</f>
        <v>67.3</v>
      </c>
      <c r="AE20" s="38"/>
    </row>
    <row r="21" spans="1:31" s="36" customFormat="1" ht="12.75" customHeight="1" x14ac:dyDescent="0.2">
      <c r="A21" s="21" t="s">
        <v>44</v>
      </c>
      <c r="B21" s="29" t="s">
        <v>18</v>
      </c>
      <c r="C21" s="16">
        <v>53800</v>
      </c>
      <c r="D21" s="16">
        <v>55063</v>
      </c>
      <c r="E21" s="16">
        <v>55748</v>
      </c>
      <c r="F21" s="16">
        <v>52973</v>
      </c>
      <c r="G21" s="16">
        <v>52047</v>
      </c>
      <c r="H21" s="16">
        <v>52543</v>
      </c>
      <c r="I21" s="16">
        <v>51885</v>
      </c>
      <c r="J21" s="16">
        <v>50181</v>
      </c>
      <c r="K21" s="16">
        <v>45239</v>
      </c>
      <c r="L21" s="16">
        <v>49687</v>
      </c>
      <c r="M21" s="16">
        <v>48256</v>
      </c>
      <c r="N21" s="16">
        <v>49833</v>
      </c>
      <c r="O21" s="16">
        <v>51801</v>
      </c>
      <c r="P21" s="16">
        <v>52365</v>
      </c>
      <c r="Q21" s="16">
        <v>53159</v>
      </c>
      <c r="R21" s="16">
        <v>56326</v>
      </c>
      <c r="S21" s="16">
        <v>59531</v>
      </c>
      <c r="T21" s="16">
        <v>61865</v>
      </c>
      <c r="U21" s="16">
        <v>64653</v>
      </c>
      <c r="V21" s="16">
        <v>67327</v>
      </c>
      <c r="W21" s="16">
        <v>69809</v>
      </c>
      <c r="X21" s="16">
        <v>71844</v>
      </c>
      <c r="Y21" s="16">
        <v>75964</v>
      </c>
      <c r="Z21" s="16">
        <v>82080</v>
      </c>
      <c r="AA21" s="16">
        <v>84686</v>
      </c>
      <c r="AB21" s="12">
        <f>ROUND(Kredite_an_inländische_Nichtbanken_nach_Schuldnergruppen_und_Befristung[[#This Row],[2024]]/Kredite_an_inländische_Nichtbanken_nach_Schuldnergruppen_und_Befristung[[#This Row],[2023]]*100-100,1)</f>
        <v>3.2</v>
      </c>
      <c r="AC21" s="39">
        <f>ROUND(Kredite_an_inländische_Nichtbanken_nach_Schuldnergruppen_und_Befristung[[#This Row],[2024]]/Kredite_an_inländische_Nichtbanken_nach_Schuldnergruppen_und_Befristung[[#This Row],[2000]]*100,1)</f>
        <v>157.4</v>
      </c>
      <c r="AE21" s="39"/>
    </row>
    <row r="22" spans="1:31" s="4" customFormat="1" ht="12.75" customHeight="1" x14ac:dyDescent="0.2">
      <c r="A22" s="23" t="s">
        <v>19</v>
      </c>
      <c r="B22" s="27" t="s">
        <v>18</v>
      </c>
      <c r="C22" s="15">
        <v>19192</v>
      </c>
      <c r="D22" s="15">
        <v>19909</v>
      </c>
      <c r="E22" s="15">
        <v>19515</v>
      </c>
      <c r="F22" s="15">
        <v>18162</v>
      </c>
      <c r="G22" s="15">
        <v>17666</v>
      </c>
      <c r="H22" s="15">
        <v>16764</v>
      </c>
      <c r="I22" s="15">
        <v>16718</v>
      </c>
      <c r="J22" s="15">
        <v>16476</v>
      </c>
      <c r="K22" s="15">
        <v>15313</v>
      </c>
      <c r="L22" s="15">
        <v>18236</v>
      </c>
      <c r="M22" s="15">
        <v>17661</v>
      </c>
      <c r="N22" s="15">
        <v>19143</v>
      </c>
      <c r="O22" s="15">
        <v>19666</v>
      </c>
      <c r="P22" s="15">
        <v>19981</v>
      </c>
      <c r="Q22" s="15">
        <v>20098</v>
      </c>
      <c r="R22" s="15">
        <v>22153</v>
      </c>
      <c r="S22" s="15">
        <v>24786</v>
      </c>
      <c r="T22" s="15">
        <v>26802</v>
      </c>
      <c r="U22" s="15">
        <v>28310</v>
      </c>
      <c r="V22" s="15">
        <v>29873</v>
      </c>
      <c r="W22" s="15">
        <v>30284</v>
      </c>
      <c r="X22" s="15">
        <v>31283</v>
      </c>
      <c r="Y22" s="15">
        <v>33028</v>
      </c>
      <c r="Z22" s="15">
        <v>37478</v>
      </c>
      <c r="AA22" s="15">
        <v>38801</v>
      </c>
      <c r="AB22" s="11">
        <f>ROUND(Kredite_an_inländische_Nichtbanken_nach_Schuldnergruppen_und_Befristung[[#This Row],[2024]]/Kredite_an_inländische_Nichtbanken_nach_Schuldnergruppen_und_Befristung[[#This Row],[2023]]*100-100,1)</f>
        <v>3.5</v>
      </c>
      <c r="AC22" s="40">
        <f>ROUND(Kredite_an_inländische_Nichtbanken_nach_Schuldnergruppen_und_Befristung[[#This Row],[2024]]/Kredite_an_inländische_Nichtbanken_nach_Schuldnergruppen_und_Befristung[[#This Row],[2000]]*100,1)</f>
        <v>202.2</v>
      </c>
      <c r="AE22" s="38"/>
    </row>
    <row r="23" spans="1:31" s="4" customFormat="1" ht="12.75" customHeight="1" x14ac:dyDescent="0.2">
      <c r="A23" s="25" t="s">
        <v>20</v>
      </c>
      <c r="B23" s="30" t="s">
        <v>18</v>
      </c>
      <c r="C23" s="15">
        <v>9587</v>
      </c>
      <c r="D23" s="15">
        <v>9411</v>
      </c>
      <c r="E23" s="15">
        <v>9022</v>
      </c>
      <c r="F23" s="15">
        <v>8463</v>
      </c>
      <c r="G23" s="15">
        <v>7839</v>
      </c>
      <c r="H23" s="15">
        <v>7723</v>
      </c>
      <c r="I23" s="15">
        <v>7438</v>
      </c>
      <c r="J23" s="15">
        <v>7164</v>
      </c>
      <c r="K23" s="15">
        <v>7009</v>
      </c>
      <c r="L23" s="15">
        <v>7865</v>
      </c>
      <c r="M23" s="15">
        <v>7028</v>
      </c>
      <c r="N23" s="15">
        <v>7055</v>
      </c>
      <c r="O23" s="15">
        <v>8035</v>
      </c>
      <c r="P23" s="15">
        <v>8130</v>
      </c>
      <c r="Q23" s="15">
        <v>8079</v>
      </c>
      <c r="R23" s="15">
        <v>8417</v>
      </c>
      <c r="S23" s="15">
        <v>8639</v>
      </c>
      <c r="T23" s="15">
        <v>8585</v>
      </c>
      <c r="U23" s="15">
        <v>9088</v>
      </c>
      <c r="V23" s="15">
        <v>9289</v>
      </c>
      <c r="W23" s="15">
        <v>9745</v>
      </c>
      <c r="X23" s="15">
        <v>10053</v>
      </c>
      <c r="Y23" s="15">
        <v>10326</v>
      </c>
      <c r="Z23" s="15">
        <v>10189</v>
      </c>
      <c r="AA23" s="15">
        <v>10287</v>
      </c>
      <c r="AB23" s="11">
        <f>ROUND(Kredite_an_inländische_Nichtbanken_nach_Schuldnergruppen_und_Befristung[[#This Row],[2024]]/Kredite_an_inländische_Nichtbanken_nach_Schuldnergruppen_und_Befristung[[#This Row],[2023]]*100-100,1)</f>
        <v>1</v>
      </c>
      <c r="AC23" s="40">
        <f>ROUND(Kredite_an_inländische_Nichtbanken_nach_Schuldnergruppen_und_Befristung[[#This Row],[2024]]/Kredite_an_inländische_Nichtbanken_nach_Schuldnergruppen_und_Befristung[[#This Row],[2000]]*100,1)</f>
        <v>107.3</v>
      </c>
      <c r="AE23" s="38"/>
    </row>
    <row r="24" spans="1:31" ht="12.75" customHeight="1" x14ac:dyDescent="0.2">
      <c r="A24" s="24" t="s">
        <v>22</v>
      </c>
      <c r="B24" s="31" t="s">
        <v>18</v>
      </c>
      <c r="C24" s="15">
        <v>17350</v>
      </c>
      <c r="D24" s="15">
        <v>17813</v>
      </c>
      <c r="E24" s="15">
        <v>18298</v>
      </c>
      <c r="F24" s="15">
        <v>17172</v>
      </c>
      <c r="G24" s="15">
        <v>17002</v>
      </c>
      <c r="H24" s="15">
        <v>18325</v>
      </c>
      <c r="I24" s="15">
        <v>18375</v>
      </c>
      <c r="J24" s="15">
        <v>17551</v>
      </c>
      <c r="K24" s="15">
        <v>16759</v>
      </c>
      <c r="L24" s="15">
        <v>17855</v>
      </c>
      <c r="M24" s="15">
        <v>16778</v>
      </c>
      <c r="N24" s="15">
        <v>16901</v>
      </c>
      <c r="O24" s="15">
        <v>17180</v>
      </c>
      <c r="P24" s="15">
        <v>17680</v>
      </c>
      <c r="Q24" s="15">
        <v>18301</v>
      </c>
      <c r="R24" s="15">
        <v>19144</v>
      </c>
      <c r="S24" s="15">
        <v>20212</v>
      </c>
      <c r="T24" s="15">
        <v>21513</v>
      </c>
      <c r="U24" s="15">
        <v>22712</v>
      </c>
      <c r="V24" s="15">
        <v>24218</v>
      </c>
      <c r="W24" s="15">
        <v>25898</v>
      </c>
      <c r="X24" s="15">
        <v>27466</v>
      </c>
      <c r="Y24" s="15">
        <v>29136</v>
      </c>
      <c r="Z24" s="15">
        <v>30012</v>
      </c>
      <c r="AA24" s="15">
        <v>30259</v>
      </c>
      <c r="AB24" s="11">
        <f>ROUND(Kredite_an_inländische_Nichtbanken_nach_Schuldnergruppen_und_Befristung[[#This Row],[2024]]/Kredite_an_inländische_Nichtbanken_nach_Schuldnergruppen_und_Befristung[[#This Row],[2023]]*100-100,1)</f>
        <v>0.8</v>
      </c>
      <c r="AC24" s="40">
        <f>ROUND(Kredite_an_inländische_Nichtbanken_nach_Schuldnergruppen_und_Befristung[[#This Row],[2024]]/Kredite_an_inländische_Nichtbanken_nach_Schuldnergruppen_und_Befristung[[#This Row],[2000]]*100,1)</f>
        <v>174.4</v>
      </c>
      <c r="AE24" s="38"/>
    </row>
    <row r="25" spans="1:31" ht="12.75" customHeight="1" x14ac:dyDescent="0.2">
      <c r="A25" s="23" t="s">
        <v>21</v>
      </c>
      <c r="B25" s="31" t="s">
        <v>18</v>
      </c>
      <c r="C25" s="15">
        <v>7671</v>
      </c>
      <c r="D25" s="15">
        <v>7930</v>
      </c>
      <c r="E25" s="15">
        <v>8913</v>
      </c>
      <c r="F25" s="15">
        <v>9176</v>
      </c>
      <c r="G25" s="15">
        <v>9540</v>
      </c>
      <c r="H25" s="15">
        <v>9731</v>
      </c>
      <c r="I25" s="15">
        <v>9354</v>
      </c>
      <c r="J25" s="15">
        <v>8990</v>
      </c>
      <c r="K25" s="15">
        <v>6158</v>
      </c>
      <c r="L25" s="15">
        <v>5731</v>
      </c>
      <c r="M25" s="15">
        <v>6789</v>
      </c>
      <c r="N25" s="15">
        <v>6734</v>
      </c>
      <c r="O25" s="15">
        <v>6920</v>
      </c>
      <c r="P25" s="15">
        <v>6574</v>
      </c>
      <c r="Q25" s="15">
        <v>6681</v>
      </c>
      <c r="R25" s="15">
        <v>6612</v>
      </c>
      <c r="S25" s="15">
        <v>5894</v>
      </c>
      <c r="T25" s="15">
        <v>4965</v>
      </c>
      <c r="U25" s="15">
        <v>4543</v>
      </c>
      <c r="V25" s="15">
        <v>3947</v>
      </c>
      <c r="W25" s="15">
        <v>3882</v>
      </c>
      <c r="X25" s="15">
        <v>3042</v>
      </c>
      <c r="Y25" s="15">
        <v>3474</v>
      </c>
      <c r="Z25" s="15">
        <v>4401</v>
      </c>
      <c r="AA25" s="15">
        <v>5339</v>
      </c>
      <c r="AB25" s="11">
        <f>ROUND(Kredite_an_inländische_Nichtbanken_nach_Schuldnergruppen_und_Befristung[[#This Row],[2024]]/Kredite_an_inländische_Nichtbanken_nach_Schuldnergruppen_und_Befristung[[#This Row],[2023]]*100-100,1)</f>
        <v>21.3</v>
      </c>
      <c r="AC25" s="40">
        <f>ROUND(Kredite_an_inländische_Nichtbanken_nach_Schuldnergruppen_und_Befristung[[#This Row],[2024]]/Kredite_an_inländische_Nichtbanken_nach_Schuldnergruppen_und_Befristung[[#This Row],[2000]]*100,1)</f>
        <v>69.599999999999994</v>
      </c>
      <c r="AE25" s="38"/>
    </row>
    <row r="26" spans="1:31" ht="12.75" customHeight="1" x14ac:dyDescent="0.2">
      <c r="A26" s="22" t="s">
        <v>45</v>
      </c>
      <c r="B26" s="32" t="s">
        <v>18</v>
      </c>
      <c r="C26" s="15">
        <v>9138</v>
      </c>
      <c r="D26" s="15">
        <v>7383</v>
      </c>
      <c r="E26" s="15">
        <v>7093</v>
      </c>
      <c r="F26" s="15">
        <v>6858</v>
      </c>
      <c r="G26" s="15">
        <v>6364</v>
      </c>
      <c r="H26" s="15">
        <v>1408</v>
      </c>
      <c r="I26" s="15">
        <v>308</v>
      </c>
      <c r="J26" s="15">
        <v>160</v>
      </c>
      <c r="K26" s="15">
        <v>167</v>
      </c>
      <c r="L26" s="15">
        <v>204</v>
      </c>
      <c r="M26" s="15">
        <v>230</v>
      </c>
      <c r="N26" s="15">
        <v>277</v>
      </c>
      <c r="O26" s="15">
        <v>316</v>
      </c>
      <c r="P26" s="15">
        <v>358</v>
      </c>
      <c r="Q26" s="15">
        <v>376</v>
      </c>
      <c r="R26" s="15">
        <v>396</v>
      </c>
      <c r="S26" s="15">
        <v>422</v>
      </c>
      <c r="T26" s="15">
        <v>439</v>
      </c>
      <c r="U26" s="15">
        <v>461</v>
      </c>
      <c r="V26" s="15">
        <v>491</v>
      </c>
      <c r="W26" s="15">
        <v>1467</v>
      </c>
      <c r="X26" s="15">
        <v>1587</v>
      </c>
      <c r="Y26" s="15">
        <v>1595</v>
      </c>
      <c r="Z26" s="15">
        <v>1504</v>
      </c>
      <c r="AA26" s="15">
        <v>1508</v>
      </c>
      <c r="AB26" s="11">
        <f>ROUND(Kredite_an_inländische_Nichtbanken_nach_Schuldnergruppen_und_Befristung[[#This Row],[2024]]/Kredite_an_inländische_Nichtbanken_nach_Schuldnergruppen_und_Befristung[[#This Row],[2023]]*100-100,1)</f>
        <v>0.3</v>
      </c>
      <c r="AC26" s="40">
        <f>ROUND(Kredite_an_inländische_Nichtbanken_nach_Schuldnergruppen_und_Befristung[[#This Row],[2024]]/Kredite_an_inländische_Nichtbanken_nach_Schuldnergruppen_und_Befristung[[#This Row],[2000]]*100,1)</f>
        <v>16.5</v>
      </c>
      <c r="AE26" s="38"/>
    </row>
    <row r="27" spans="1:31" ht="11.25" customHeight="1" x14ac:dyDescent="0.2">
      <c r="A27" s="41" t="s">
        <v>43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31" ht="11.25" customHeight="1" x14ac:dyDescent="0.2">
      <c r="A28" s="34" t="s">
        <v>38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31" ht="11.25" customHeight="1" x14ac:dyDescent="0.2">
      <c r="A29" s="34" t="s">
        <v>39</v>
      </c>
    </row>
    <row r="30" spans="1:31" ht="11.25" customHeight="1" x14ac:dyDescent="0.2">
      <c r="A30" s="34" t="s">
        <v>40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1" ht="11.25" customHeight="1" x14ac:dyDescent="0.2">
      <c r="A31" s="34" t="s">
        <v>46</v>
      </c>
    </row>
    <row r="32" spans="1:31" ht="11.25" customHeight="1" x14ac:dyDescent="0.2">
      <c r="A32" s="34" t="s">
        <v>47</v>
      </c>
    </row>
    <row r="33" spans="1:1" ht="11.25" customHeight="1" x14ac:dyDescent="0.2">
      <c r="A33" s="34" t="s">
        <v>41</v>
      </c>
    </row>
    <row r="34" spans="1:1" ht="11.25" customHeight="1" x14ac:dyDescent="0.2">
      <c r="A34" s="35" t="s">
        <v>42</v>
      </c>
    </row>
  </sheetData>
  <dataValidations count="6">
    <dataValidation allowBlank="1" showInputMessage="1" showErrorMessage="1" promptTitle="Fußnote 1" prompt="Einschließlich Organisationen ohne Erwerbszweck." sqref="A9 A14 A19 A24"/>
    <dataValidation allowBlank="1" showInputMessage="1" showErrorMessage="1" promptTitle="Fußnote 2" prompt="Einschließlich Wechsel im Bestand (sektorale Zuordnung nach dem Bezogenen)." sqref="B6:B10"/>
    <dataValidation allowBlank="1" showInputMessage="1" showErrorMessage="1" promptTitle="Fußnote allgemein" prompt="Ohne Schatzwechselkredite, Wertpapierbestände, Treuhandkredite und Ausgleichsforderungen." sqref="A3"/>
    <dataValidation allowBlank="1" showInputMessage="1" showErrorMessage="1" promptTitle="Fußnotenstrich" prompt="Nachfolgend Fußnotenbereich mit Fußnotenerläuterungen und weiteren Erklärungen." sqref="A27"/>
    <dataValidation allowBlank="1" showInputMessage="1" showErrorMessage="1" promptTitle="Fußnote 3" prompt="Laufzeit oder Kündigungsfrist über einem Jahr bis einschließlich fünf Jahre." sqref="B11:B15"/>
    <dataValidation allowBlank="1" showInputMessage="1" showErrorMessage="1" promptTitle="Fußnote 4" prompt="Laufzeit oder Kündigungsfrist von über fünf Jahren." sqref="B16:B20"/>
  </dataValidations>
  <hyperlinks>
    <hyperlink ref="A34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Kredite_SG&amp;B_2000-2024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Kredite an inländische Nichtbanken (Nicht-MFI) am Jahresende 2000 bis 2023 nach Schuldnergruppen und Befristung</dc:title>
  <dc:subject>Geld und Kredit</dc:subject>
  <dc:creator>Statistisches Landesamt des Freistaates Sachsen</dc:creator>
  <cp:keywords>Kredite, Nichtbanken, Unternehmen, wirtschaftlich selbstständige Privatpersonen, wirtschaftlich unselbstständige und sonstige Privatpersonen, öffentliche Haushalte, Schuldergruppen, Befristung, kurzfristig, mittelfristig, langfristig, Regionalstatistik, Deutsche Bundesbank</cp:keywords>
  <cp:lastModifiedBy>Statistisches Landesamt des Freistaates Sachsen</cp:lastModifiedBy>
  <cp:lastPrinted>2024-03-06T16:34:30Z</cp:lastPrinted>
  <dcterms:created xsi:type="dcterms:W3CDTF">2021-08-16T05:14:52Z</dcterms:created>
  <dcterms:modified xsi:type="dcterms:W3CDTF">2025-03-19T13:08:47Z</dcterms:modified>
  <cp:category>Downloadtabelle</cp:category>
  <cp:contentStatus>Oktober 2022</cp:contentStatus>
</cp:coreProperties>
</file>