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BLAGEN\S3\S32\AB-12_Preise\Veröffentlichungen\Internet\_neu2018\BLP\Links_neu\Umbasierung 2021=100\"/>
    </mc:Choice>
  </mc:AlternateContent>
  <bookViews>
    <workbookView xWindow="0" yWindow="0" windowWidth="28800" windowHeight="11640"/>
  </bookViews>
  <sheets>
    <sheet name="Tabelle1" sheetId="1" r:id="rId1"/>
  </sheets>
  <definedNames>
    <definedName name="_xlnm.Print_Titles" localSheetId="0">Tabelle1!$1:$8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6" i="1" l="1"/>
  <c r="G236" i="1"/>
  <c r="F236" i="1"/>
  <c r="H231" i="1"/>
  <c r="G231" i="1"/>
  <c r="F231" i="1"/>
  <c r="H227" i="1"/>
  <c r="G227" i="1"/>
  <c r="F227" i="1"/>
  <c r="H222" i="1"/>
  <c r="G222" i="1"/>
  <c r="F222" i="1"/>
  <c r="H211" i="1"/>
  <c r="G211" i="1"/>
  <c r="F211" i="1"/>
  <c r="H196" i="1"/>
  <c r="G196" i="1"/>
  <c r="F196" i="1"/>
  <c r="H184" i="1"/>
  <c r="G184" i="1"/>
  <c r="F184" i="1"/>
  <c r="H179" i="1"/>
  <c r="G179" i="1"/>
  <c r="F179" i="1"/>
  <c r="H176" i="1"/>
  <c r="G176" i="1"/>
  <c r="F176" i="1"/>
  <c r="H171" i="1"/>
  <c r="G171" i="1"/>
  <c r="F171" i="1"/>
  <c r="H168" i="1"/>
  <c r="G168" i="1"/>
  <c r="F168" i="1"/>
  <c r="H161" i="1"/>
  <c r="G161" i="1"/>
  <c r="F161" i="1"/>
  <c r="H158" i="1"/>
  <c r="G158" i="1"/>
  <c r="F158" i="1"/>
  <c r="H148" i="1"/>
  <c r="G148" i="1"/>
  <c r="F148" i="1"/>
  <c r="H144" i="1"/>
  <c r="G144" i="1"/>
  <c r="F144" i="1"/>
  <c r="H140" i="1"/>
  <c r="G140" i="1"/>
  <c r="F140" i="1"/>
  <c r="H137" i="1"/>
  <c r="G137" i="1"/>
  <c r="F137" i="1"/>
  <c r="H130" i="1"/>
  <c r="G130" i="1"/>
  <c r="F130" i="1"/>
  <c r="H126" i="1"/>
  <c r="G126" i="1"/>
  <c r="F126" i="1"/>
  <c r="H122" i="1"/>
  <c r="G122" i="1"/>
  <c r="F122" i="1"/>
  <c r="H118" i="1"/>
  <c r="G118" i="1"/>
  <c r="F118" i="1"/>
  <c r="H109" i="1"/>
  <c r="G109" i="1"/>
  <c r="F109" i="1"/>
  <c r="H106" i="1"/>
  <c r="G106" i="1"/>
  <c r="F106" i="1"/>
  <c r="H101" i="1"/>
  <c r="G101" i="1"/>
  <c r="F101" i="1"/>
  <c r="H97" i="1"/>
  <c r="G97" i="1"/>
  <c r="F97" i="1"/>
  <c r="H92" i="1"/>
  <c r="G92" i="1"/>
  <c r="F92" i="1"/>
  <c r="H87" i="1"/>
  <c r="G87" i="1"/>
  <c r="F87" i="1"/>
  <c r="H80" i="1"/>
  <c r="G80" i="1"/>
  <c r="F80" i="1"/>
  <c r="H69" i="1"/>
  <c r="G69" i="1"/>
  <c r="F69" i="1"/>
  <c r="H64" i="1"/>
  <c r="G64" i="1"/>
  <c r="F64" i="1"/>
  <c r="H60" i="1"/>
  <c r="G60" i="1"/>
  <c r="F60" i="1"/>
  <c r="H52" i="1"/>
  <c r="G52" i="1"/>
  <c r="F52" i="1"/>
  <c r="H39" i="1"/>
  <c r="G39" i="1"/>
  <c r="F39" i="1"/>
  <c r="H31" i="1"/>
  <c r="G31" i="1"/>
  <c r="F31" i="1"/>
  <c r="H26" i="1"/>
  <c r="G26" i="1"/>
  <c r="F26" i="1"/>
  <c r="H23" i="1"/>
  <c r="G23" i="1"/>
  <c r="F23" i="1"/>
  <c r="H20" i="1"/>
  <c r="G20" i="1"/>
  <c r="F20" i="1"/>
  <c r="H13" i="1"/>
  <c r="H11" i="1" s="1"/>
  <c r="G13" i="1"/>
  <c r="F13" i="1"/>
  <c r="G90" i="1" l="1"/>
  <c r="F11" i="1"/>
  <c r="F90" i="1"/>
  <c r="G11" i="1"/>
  <c r="H90" i="1"/>
  <c r="H9" i="1" s="1"/>
  <c r="G9" i="1" l="1"/>
  <c r="F9" i="1"/>
</calcChain>
</file>

<file path=xl/sharedStrings.xml><?xml version="1.0" encoding="utf-8"?>
<sst xmlns="http://schemas.openxmlformats.org/spreadsheetml/2006/main" count="226" uniqueCount="196">
  <si>
    <t>Bauleistungen am Bauwerk</t>
  </si>
  <si>
    <t>Nr.</t>
  </si>
  <si>
    <t>Bauarbeit</t>
  </si>
  <si>
    <t>Wohngebäude</t>
  </si>
  <si>
    <t>Bauleistung</t>
  </si>
  <si>
    <t>Wägungsanteil in Promille</t>
  </si>
  <si>
    <t>Rohbauarbeiten</t>
  </si>
  <si>
    <t>Erdarbeiten</t>
  </si>
  <si>
    <t>Baugrube ausheben im Hochbau</t>
  </si>
  <si>
    <t>Graben ausheben</t>
  </si>
  <si>
    <t>Boden laden und fördern</t>
  </si>
  <si>
    <t>Untergrundverbesserung im Hochbau</t>
  </si>
  <si>
    <t>Arbeitsräume verfüllen</t>
  </si>
  <si>
    <t>Verbauarbeiten</t>
  </si>
  <si>
    <t>Baugrubenverbau</t>
  </si>
  <si>
    <t>-</t>
  </si>
  <si>
    <t>Ramm-, Rüttel- u. Pressarbeiten</t>
  </si>
  <si>
    <t>Stahl-Spundwand einbringen und wieder ziehen</t>
  </si>
  <si>
    <t>Entwässerungskanalarbeiten</t>
  </si>
  <si>
    <t>Rohrleitung aus Beton oder Stahlbeton</t>
  </si>
  <si>
    <t>Rohrleitung aus Kunststoff für Entwässerung</t>
  </si>
  <si>
    <t>Rohrleitungszubehör</t>
  </si>
  <si>
    <t>Mauerarbeiten</t>
  </si>
  <si>
    <t>Großformatiges Mauerwerk</t>
  </si>
  <si>
    <t>Kleinformatiges Mauerwerk</t>
  </si>
  <si>
    <t>Porenbetonmauerwerk</t>
  </si>
  <si>
    <t>Zweischaliges Mauerwerk</t>
  </si>
  <si>
    <t>Nichttragende Trennwand</t>
  </si>
  <si>
    <t>Schornstein aus Formstücken</t>
  </si>
  <si>
    <t>Betonarbeiten</t>
  </si>
  <si>
    <t>Beton der Fundamente</t>
  </si>
  <si>
    <t>Beton der Wände</t>
  </si>
  <si>
    <t>Beton der Decke</t>
  </si>
  <si>
    <t>Beton der Skelettbauten</t>
  </si>
  <si>
    <t>Schalung der Fundamente</t>
  </si>
  <si>
    <t>Betonstahlmatten</t>
  </si>
  <si>
    <t>Betonstabstahl im Hochbau</t>
  </si>
  <si>
    <t>Betonfertigteile</t>
  </si>
  <si>
    <t>Vorgefertigte Außenwandplatte</t>
  </si>
  <si>
    <t>Systemdecke</t>
  </si>
  <si>
    <t>Systemtreppe</t>
  </si>
  <si>
    <t>Zimmer- und Holzbauarbeiten</t>
  </si>
  <si>
    <t>Dachverbandholz liefern</t>
  </si>
  <si>
    <t>Dachverbandholz abbinden und aufstellen</t>
  </si>
  <si>
    <t>Wangentreppe</t>
  </si>
  <si>
    <t>Schalung</t>
  </si>
  <si>
    <t>Dachbinder</t>
  </si>
  <si>
    <t>Vorgefertigte Holzwandelemente</t>
  </si>
  <si>
    <t>Stahlbauarbeiten</t>
  </si>
  <si>
    <t>Stahlfachwerk</t>
  </si>
  <si>
    <t>Stahlskelettkonstruktion</t>
  </si>
  <si>
    <t>Abdichtungsarbeiten</t>
  </si>
  <si>
    <t>Waagerechte Abdichtung</t>
  </si>
  <si>
    <t>Senkrechte Abdichtung</t>
  </si>
  <si>
    <t>Perimeterdämmung</t>
  </si>
  <si>
    <t>Unterspannbahn</t>
  </si>
  <si>
    <t>Dachdeckung mit Lattung</t>
  </si>
  <si>
    <t>Dachabdichtung mit Bitumenbahnen</t>
  </si>
  <si>
    <t>Dachabdichtung auf Massivdecke</t>
  </si>
  <si>
    <t>Deckung mit Stahlblechen</t>
  </si>
  <si>
    <t>Dachflächenfenster</t>
  </si>
  <si>
    <t>Lichtkuppeln aus Kunststoff</t>
  </si>
  <si>
    <t>Steildachdämmung und Wärmedämmschichten</t>
  </si>
  <si>
    <t>Einbauteile für Dachbegehung und Absturzsicherung</t>
  </si>
  <si>
    <t>Klempnerarbeiten</t>
  </si>
  <si>
    <t>Metalldachdeckung</t>
  </si>
  <si>
    <t>Dachrinne</t>
  </si>
  <si>
    <t>Regenfallrohr</t>
  </si>
  <si>
    <t>Abdeckung</t>
  </si>
  <si>
    <t>Einfassung auf Dächern</t>
  </si>
  <si>
    <t>Gerüstarbeiten</t>
  </si>
  <si>
    <t>Arbeitsgerüst</t>
  </si>
  <si>
    <t>Ausbauarbeiten</t>
  </si>
  <si>
    <t>Naturwerksteinarbeiten</t>
  </si>
  <si>
    <t>Bodenbelag aus Naturwerkstein</t>
  </si>
  <si>
    <t>Stufe aus Naturwerkstein</t>
  </si>
  <si>
    <t>Fensterbank aus Naturwerkstein</t>
  </si>
  <si>
    <t>Betonwerksteinarbeiten</t>
  </si>
  <si>
    <t>Bodenbelag aus Betonwerkstein</t>
  </si>
  <si>
    <t>Stufe aus Betonwerkstein</t>
  </si>
  <si>
    <t>Putz- und Stuckarbeiten</t>
  </si>
  <si>
    <t>Innenwandputz</t>
  </si>
  <si>
    <t>Deckenputz</t>
  </si>
  <si>
    <t>Außenwandputz</t>
  </si>
  <si>
    <t xml:space="preserve">Wärmedämm-Verbundsysteme </t>
  </si>
  <si>
    <t>Wärmedämm-Verbundsystem</t>
  </si>
  <si>
    <t>Trockenbauarbeiten</t>
  </si>
  <si>
    <t>Wandtrockenputz</t>
  </si>
  <si>
    <t>Deckenbekleidung</t>
  </si>
  <si>
    <t>Brandschutzbekleidung</t>
  </si>
  <si>
    <t>Nichttragende Montagewand</t>
  </si>
  <si>
    <t>Innenbekleidung aus Holz</t>
  </si>
  <si>
    <t>Unterdecke</t>
  </si>
  <si>
    <t>Doppelboden</t>
  </si>
  <si>
    <t>Vorgehängte Hinterlüftete Fassaden</t>
  </si>
  <si>
    <t>Außenwandbekleidung aus Faserzementelementen</t>
  </si>
  <si>
    <t>Außenwandbekleidung aus Metallelementen</t>
  </si>
  <si>
    <t>Fliesen- und Plattenarbeiten</t>
  </si>
  <si>
    <t>Wandbekleidung aus keramischen Fliesen</t>
  </si>
  <si>
    <t>Bodenbelag aus keramischen Fliesen</t>
  </si>
  <si>
    <t>Estricharbeiten</t>
  </si>
  <si>
    <t>Dämmschicht</t>
  </si>
  <si>
    <t>Estrich</t>
  </si>
  <si>
    <t>Tischlerarbeiten</t>
  </si>
  <si>
    <t>Umsetzbare Innenwände</t>
  </si>
  <si>
    <t>Einfachfenster</t>
  </si>
  <si>
    <t>Innentürelement</t>
  </si>
  <si>
    <t>Holztürblatt</t>
  </si>
  <si>
    <t>Haustürelement aus Holz oder Kunststoff</t>
  </si>
  <si>
    <t>Parkett- und Holzpflasterarbeiten</t>
  </si>
  <si>
    <t>Parkettboden</t>
  </si>
  <si>
    <t>Beschlagarbeiten</t>
  </si>
  <si>
    <t>Schließanlage</t>
  </si>
  <si>
    <t>Briefkastenanlage</t>
  </si>
  <si>
    <t>Rollladenarbeiten</t>
  </si>
  <si>
    <t>Rollladen</t>
  </si>
  <si>
    <t>Jalousie aus Aluminium</t>
  </si>
  <si>
    <t>Metallbauarbeiten</t>
  </si>
  <si>
    <t>Aluminiumfenster</t>
  </si>
  <si>
    <t>Fensterwand</t>
  </si>
  <si>
    <t>Türelement aus Metall</t>
  </si>
  <si>
    <t>Haustürelement aus Metall</t>
  </si>
  <si>
    <t>Torelement aus Metall</t>
  </si>
  <si>
    <t>Treppengeländer</t>
  </si>
  <si>
    <t>Stahlumfassungszarge</t>
  </si>
  <si>
    <t>Treppenkonstruktion aus Metall</t>
  </si>
  <si>
    <t>Verglasungsarbeiten</t>
  </si>
  <si>
    <t>Ganzglaskonstruktion</t>
  </si>
  <si>
    <t>Beschichtung mit Dispersionsfarbe, innen</t>
  </si>
  <si>
    <t>Beschichtung mit Dispersionsfarbe, außen</t>
  </si>
  <si>
    <t>Bodenbeschichtung</t>
  </si>
  <si>
    <t>Lackfarbe auf Holz</t>
  </si>
  <si>
    <t>Beschichtung auf Stahl</t>
  </si>
  <si>
    <t>Korrosionschutzarbeiten an Stahlbauten</t>
  </si>
  <si>
    <t>Korrosionsschutzsystem auf Stahl</t>
  </si>
  <si>
    <t>Bodenbelagarbeiten</t>
  </si>
  <si>
    <t>Bodenbelag aus Linoleum</t>
  </si>
  <si>
    <t>Bodenbelag aus PVC</t>
  </si>
  <si>
    <t>Textiler Bodenbelag</t>
  </si>
  <si>
    <t>Tapezierarbeiten</t>
  </si>
  <si>
    <t>Wandfläche tapezieren</t>
  </si>
  <si>
    <t>Raumluftechnische Anlagen</t>
  </si>
  <si>
    <t>Klimagerät</t>
  </si>
  <si>
    <t>Abluftgerät</t>
  </si>
  <si>
    <t>Lüftungskanal mit Formteilen</t>
  </si>
  <si>
    <t>Heizanlagen und zentrale Wassererwärmungsanlagen</t>
  </si>
  <si>
    <t>Brennwertkessel</t>
  </si>
  <si>
    <t>Wärmepumpe</t>
  </si>
  <si>
    <t>Warmwasserspeicher</t>
  </si>
  <si>
    <t>Heizkörper</t>
  </si>
  <si>
    <t>Fußbodenheizung</t>
  </si>
  <si>
    <t>Ventile installieren</t>
  </si>
  <si>
    <t>Rohrleitung aus Metall</t>
  </si>
  <si>
    <t>Sonnenkollektor</t>
  </si>
  <si>
    <t>Rohrleitung aus Kunsstoff für Hausinstallationen</t>
  </si>
  <si>
    <t>Gas-, Wasser- und Entwässerungsanlagen</t>
  </si>
  <si>
    <t>innerhalb von Gebäuden</t>
  </si>
  <si>
    <t>Abwasserrohrleitung</t>
  </si>
  <si>
    <t>Installationsblock</t>
  </si>
  <si>
    <t>Waschtisch</t>
  </si>
  <si>
    <t>Brausewanne</t>
  </si>
  <si>
    <t>Einbau-Badewanne</t>
  </si>
  <si>
    <t>Spülklosettanlage</t>
  </si>
  <si>
    <t>Wannen- und Brausearmatur</t>
  </si>
  <si>
    <t>Waschtischarmatur</t>
  </si>
  <si>
    <t>Druckerhöhungsanlage</t>
  </si>
  <si>
    <t>Abwasserhebeanlage</t>
  </si>
  <si>
    <t>Erdkabel verlegen</t>
  </si>
  <si>
    <t>Hauptleitung verlegen</t>
  </si>
  <si>
    <t>Elektro-, Sicherheits- und Informationstechnische Anlagen</t>
  </si>
  <si>
    <t>Installationskleinverteiler</t>
  </si>
  <si>
    <t>Stromkreis unter Putz</t>
  </si>
  <si>
    <t>Stromkreis auf Putz</t>
  </si>
  <si>
    <t>Leuchte mit Lampen</t>
  </si>
  <si>
    <t>Elektro-Warmwasserbereiter</t>
  </si>
  <si>
    <t>Kommunikationsanlage</t>
  </si>
  <si>
    <t>Empfangsantennenanlage</t>
  </si>
  <si>
    <t>Gebäudeautomation</t>
  </si>
  <si>
    <t>Meldeanlage</t>
  </si>
  <si>
    <t>Raumautomationseinrichtung</t>
  </si>
  <si>
    <t>Datenübertragungsnetzwerk</t>
  </si>
  <si>
    <t>Blitzschutz-, Überspannungsschutz- und Erdungsanlagen</t>
  </si>
  <si>
    <t>Blitzschutzanlage</t>
  </si>
  <si>
    <t>Dämm- und Brandschutzarbeiten an technischen</t>
  </si>
  <si>
    <t>Anlagen</t>
  </si>
  <si>
    <t>Rohrdämmung</t>
  </si>
  <si>
    <t>Brandschutzabschottung</t>
  </si>
  <si>
    <t>Aufzugsanlagen, Fahrtreppen, Fahrsteige,</t>
  </si>
  <si>
    <t>Förderanlagen</t>
  </si>
  <si>
    <t>Aufzugsanlage</t>
  </si>
  <si>
    <t>Dachdeckungsarbeiten</t>
  </si>
  <si>
    <t>Maler- und Lackierarbeiten – Beschichtungen</t>
  </si>
  <si>
    <t>Wägungsschemata 2021</t>
  </si>
  <si>
    <t>Neubau von Wohngebäuden, Bürogebäuden und gewerblichen Betriebsgebäuden</t>
  </si>
  <si>
    <t>Büro-
gebäude</t>
  </si>
  <si>
    <t>Gewerbliche
Betriebs-
gebäude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</si>
</sst>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_)"/>
    <numFmt numFmtId="165" formatCode="@*."/>
    <numFmt numFmtId="166" formatCode="&quot;-&quot;"/>
    <numFmt numFmtId="167" formatCode="0.00000"/>
  </numFmts>
  <fonts count="6">
    <font>
      <sz val="11"/>
      <color theme="1"/>
      <name val="Calibri"/>
      <family val="2"/>
      <scheme val="minor"/>
    </font>
    <font>
      <sz val="8"/>
      <name val="MetaNormalLF-Roman"/>
      <family val="2"/>
    </font>
    <font>
      <b/>
      <sz val="8"/>
      <name val="MetaNormalLF-Roman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name val="MetaNormalLF-Roman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64" fontId="1" fillId="0" borderId="0" xfId="0" applyNumberFormat="1" applyFont="1"/>
    <xf numFmtId="14" fontId="1" fillId="0" borderId="0" xfId="0" applyNumberFormat="1" applyFont="1"/>
    <xf numFmtId="0" fontId="2" fillId="0" borderId="0" xfId="0" applyFont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7" xfId="0" applyFont="1" applyBorder="1"/>
    <xf numFmtId="2" fontId="2" fillId="0" borderId="7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2" fontId="1" fillId="0" borderId="0" xfId="0" applyNumberFormat="1" applyFont="1"/>
    <xf numFmtId="2" fontId="1" fillId="0" borderId="7" xfId="0" applyNumberFormat="1" applyFont="1" applyBorder="1"/>
    <xf numFmtId="165" fontId="1" fillId="0" borderId="0" xfId="0" applyNumberFormat="1" applyFont="1" applyBorder="1" applyAlignment="1">
      <alignment horizontal="left" indent="1"/>
    </xf>
    <xf numFmtId="2" fontId="1" fillId="0" borderId="7" xfId="0" applyNumberFormat="1" applyFont="1" applyBorder="1" applyAlignment="1">
      <alignment horizontal="right"/>
    </xf>
    <xf numFmtId="2" fontId="2" fillId="0" borderId="0" xfId="0" quotePrefix="1" applyNumberFormat="1" applyFont="1" applyAlignment="1">
      <alignment horizontal="right"/>
    </xf>
    <xf numFmtId="2" fontId="2" fillId="0" borderId="7" xfId="0" applyNumberFormat="1" applyFont="1" applyBorder="1"/>
    <xf numFmtId="166" fontId="2" fillId="0" borderId="0" xfId="0" applyNumberFormat="1" applyFont="1" applyBorder="1" applyAlignment="1">
      <alignment horizontal="right"/>
    </xf>
    <xf numFmtId="2" fontId="1" fillId="0" borderId="0" xfId="0" quotePrefix="1" applyNumberFormat="1" applyFont="1" applyAlignment="1">
      <alignment horizontal="right"/>
    </xf>
    <xf numFmtId="165" fontId="1" fillId="0" borderId="0" xfId="0" applyNumberFormat="1" applyFont="1" applyBorder="1"/>
    <xf numFmtId="2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/>
    <xf numFmtId="165" fontId="1" fillId="0" borderId="0" xfId="0" applyNumberFormat="1" applyFont="1" applyBorder="1" applyAlignment="1"/>
    <xf numFmtId="0" fontId="1" fillId="0" borderId="0" xfId="0" applyFont="1" applyAlignment="1">
      <alignment horizontal="right"/>
    </xf>
    <xf numFmtId="166" fontId="2" fillId="0" borderId="7" xfId="0" quotePrefix="1" applyNumberFormat="1" applyFont="1" applyBorder="1" applyAlignment="1">
      <alignment horizontal="right"/>
    </xf>
    <xf numFmtId="166" fontId="2" fillId="0" borderId="0" xfId="0" quotePrefix="1" applyNumberFormat="1" applyFont="1" applyBorder="1" applyAlignment="1">
      <alignment horizontal="right"/>
    </xf>
    <xf numFmtId="2" fontId="2" fillId="0" borderId="0" xfId="0" quotePrefix="1" applyNumberFormat="1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left" indent="1"/>
    </xf>
    <xf numFmtId="0" fontId="4" fillId="0" borderId="0" xfId="0" applyFont="1" applyAlignment="1">
      <alignment vertical="center"/>
    </xf>
    <xf numFmtId="167" fontId="1" fillId="0" borderId="0" xfId="0" applyNumberFormat="1" applyFont="1"/>
    <xf numFmtId="0" fontId="2" fillId="0" borderId="0" xfId="0" applyFont="1" applyBorder="1" applyAlignment="1"/>
    <xf numFmtId="0" fontId="3" fillId="0" borderId="0" xfId="0" applyFont="1"/>
    <xf numFmtId="166" fontId="2" fillId="0" borderId="7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" fontId="2" fillId="0" borderId="7" xfId="0" applyNumberFormat="1" applyFont="1" applyBorder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165" fontId="2" fillId="0" borderId="0" xfId="0" applyNumberFormat="1" applyFont="1" applyAlignment="1"/>
    <xf numFmtId="0" fontId="2" fillId="0" borderId="0" xfId="0" applyFont="1" applyAlignment="1"/>
    <xf numFmtId="165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928305</xdr:colOff>
      <xdr:row>5</xdr:row>
      <xdr:rowOff>5145</xdr:rowOff>
    </xdr:from>
    <xdr:to>
      <xdr:col>4</xdr:col>
      <xdr:colOff>1547430</xdr:colOff>
      <xdr:row>5</xdr:row>
      <xdr:rowOff>5145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978141" y="759497"/>
          <a:ext cx="61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1"/>
  <sheetViews>
    <sheetView showGridLines="0" tabSelected="1" zoomScale="118" zoomScaleNormal="118" workbookViewId="0">
      <selection activeCell="K32" sqref="K32"/>
    </sheetView>
  </sheetViews>
  <sheetFormatPr baseColWidth="10" defaultColWidth="11.42578125" defaultRowHeight="11.25"/>
  <cols>
    <col min="1" max="1" width="3.42578125" style="1" customWidth="1"/>
    <col min="2" max="3" width="4.42578125" style="1" customWidth="1"/>
    <col min="4" max="4" width="3.42578125" style="1" customWidth="1"/>
    <col min="5" max="5" width="37.7109375" style="1" customWidth="1"/>
    <col min="6" max="6" width="10.7109375" style="1" customWidth="1"/>
    <col min="7" max="8" width="10.7109375" style="2" customWidth="1"/>
    <col min="9" max="11" width="11.42578125" style="1"/>
    <col min="12" max="12" width="20.7109375" style="1" customWidth="1"/>
    <col min="13" max="16384" width="11.42578125" style="1"/>
  </cols>
  <sheetData>
    <row r="1" spans="1:10" ht="12.75">
      <c r="A1" s="44" t="s">
        <v>192</v>
      </c>
      <c r="J1" s="40"/>
    </row>
    <row r="2" spans="1:10" ht="12.75">
      <c r="A2" s="44" t="s">
        <v>193</v>
      </c>
      <c r="E2" s="43"/>
      <c r="H2" s="3"/>
      <c r="J2" s="40"/>
    </row>
    <row r="3" spans="1:10" ht="11.25" customHeight="1">
      <c r="A3" s="5"/>
      <c r="B3" s="5"/>
      <c r="C3" s="5"/>
      <c r="D3" s="6"/>
      <c r="E3" s="7"/>
      <c r="F3" s="8">
        <v>110</v>
      </c>
      <c r="G3" s="9">
        <v>120</v>
      </c>
      <c r="H3" s="8">
        <v>130</v>
      </c>
    </row>
    <row r="4" spans="1:10" ht="11.25" customHeight="1">
      <c r="A4" s="10"/>
      <c r="B4" s="10"/>
      <c r="C4" s="10"/>
      <c r="D4" s="11"/>
      <c r="E4" s="12"/>
      <c r="F4" s="57" t="s">
        <v>3</v>
      </c>
      <c r="G4" s="54" t="s">
        <v>194</v>
      </c>
      <c r="H4" s="60" t="s">
        <v>195</v>
      </c>
    </row>
    <row r="5" spans="1:10" ht="11.25" customHeight="1">
      <c r="A5" s="50" t="s">
        <v>1</v>
      </c>
      <c r="B5" s="50"/>
      <c r="C5" s="50"/>
      <c r="D5" s="51"/>
      <c r="E5" s="13" t="s">
        <v>2</v>
      </c>
      <c r="F5" s="58"/>
      <c r="G5" s="55"/>
      <c r="H5" s="61"/>
    </row>
    <row r="6" spans="1:10" ht="11.25" customHeight="1">
      <c r="E6" s="13" t="s">
        <v>4</v>
      </c>
      <c r="F6" s="59"/>
      <c r="G6" s="56"/>
      <c r="H6" s="62"/>
    </row>
    <row r="7" spans="1:10" ht="11.25" customHeight="1">
      <c r="A7" s="14"/>
      <c r="B7" s="14"/>
      <c r="C7" s="14"/>
      <c r="D7" s="14"/>
      <c r="E7" s="15"/>
      <c r="F7" s="52" t="s">
        <v>5</v>
      </c>
      <c r="G7" s="53"/>
      <c r="H7" s="53"/>
    </row>
    <row r="8" spans="1:10" ht="11.25" customHeight="1">
      <c r="F8" s="16"/>
      <c r="G8" s="1"/>
      <c r="H8" s="1"/>
    </row>
    <row r="9" spans="1:10" ht="11.25" customHeight="1">
      <c r="A9" s="4">
        <v>110</v>
      </c>
      <c r="B9" s="47" t="s">
        <v>0</v>
      </c>
      <c r="C9" s="47"/>
      <c r="D9" s="47"/>
      <c r="E9" s="47"/>
      <c r="F9" s="45">
        <f>F11+F90</f>
        <v>1000</v>
      </c>
      <c r="G9" s="46">
        <f>G11+G90</f>
        <v>1000</v>
      </c>
      <c r="H9" s="46">
        <f>H11+H90</f>
        <v>1000</v>
      </c>
    </row>
    <row r="10" spans="1:10" ht="11.25" customHeight="1">
      <c r="A10" s="4"/>
      <c r="B10" s="4"/>
      <c r="C10" s="4"/>
      <c r="F10" s="17"/>
      <c r="G10" s="1"/>
      <c r="H10" s="1"/>
    </row>
    <row r="11" spans="1:10" ht="11.25" customHeight="1">
      <c r="B11" s="4">
        <v>111</v>
      </c>
      <c r="C11" s="47" t="s">
        <v>6</v>
      </c>
      <c r="D11" s="47"/>
      <c r="E11" s="47"/>
      <c r="F11" s="18">
        <f>F13+F20+F23+F26+F31+F39+F52+F60+F64+F69+F80+F87</f>
        <v>442.49999999999994</v>
      </c>
      <c r="G11" s="19">
        <f>G13+G20+G23+G26+G31+G39+G52+G60+G64+G69+G80+G87</f>
        <v>372.01000000000005</v>
      </c>
      <c r="H11" s="19">
        <f>H13+H20+H23+H26+H31+H39+H52+H60+H64+H69+H80+H87</f>
        <v>515.95999999999992</v>
      </c>
    </row>
    <row r="12" spans="1:10" ht="11.25" customHeight="1">
      <c r="F12" s="21"/>
      <c r="G12" s="1"/>
      <c r="H12" s="1"/>
    </row>
    <row r="13" spans="1:10" ht="11.25" customHeight="1">
      <c r="C13" s="4">
        <v>100</v>
      </c>
      <c r="D13" s="47" t="s">
        <v>7</v>
      </c>
      <c r="E13" s="47"/>
      <c r="F13" s="18">
        <f>SUM(F14:F18)</f>
        <v>36.520000000000003</v>
      </c>
      <c r="G13" s="19">
        <f>SUM(G14:G18)</f>
        <v>32.67</v>
      </c>
      <c r="H13" s="19">
        <f>SUM(H14:H18)</f>
        <v>56.52</v>
      </c>
    </row>
    <row r="14" spans="1:10" ht="11.25" customHeight="1">
      <c r="C14" s="10"/>
      <c r="D14" s="1">
        <v>101</v>
      </c>
      <c r="E14" s="22" t="s">
        <v>8</v>
      </c>
      <c r="F14" s="21">
        <v>14.13</v>
      </c>
      <c r="G14" s="20">
        <v>12.38</v>
      </c>
      <c r="H14" s="20">
        <v>18.45</v>
      </c>
    </row>
    <row r="15" spans="1:10" ht="11.25" customHeight="1">
      <c r="C15" s="10"/>
      <c r="D15" s="1">
        <v>102</v>
      </c>
      <c r="E15" s="22" t="s">
        <v>9</v>
      </c>
      <c r="F15" s="21">
        <v>5.09</v>
      </c>
      <c r="G15" s="20">
        <v>3.16</v>
      </c>
      <c r="H15" s="20">
        <v>5.68</v>
      </c>
    </row>
    <row r="16" spans="1:10" ht="11.25" customHeight="1">
      <c r="C16" s="10"/>
      <c r="D16" s="1">
        <v>103</v>
      </c>
      <c r="E16" s="22" t="s">
        <v>10</v>
      </c>
      <c r="F16" s="21">
        <v>2.85</v>
      </c>
      <c r="G16" s="20">
        <v>3.45</v>
      </c>
      <c r="H16" s="20">
        <v>3.41</v>
      </c>
    </row>
    <row r="17" spans="3:8" ht="11.25" customHeight="1">
      <c r="C17" s="10"/>
      <c r="D17" s="1">
        <v>104</v>
      </c>
      <c r="E17" s="22" t="s">
        <v>11</v>
      </c>
      <c r="F17" s="21">
        <v>8.8000000000000007</v>
      </c>
      <c r="G17" s="20">
        <v>9.67</v>
      </c>
      <c r="H17" s="20">
        <v>23.52</v>
      </c>
    </row>
    <row r="18" spans="3:8" ht="11.25" customHeight="1">
      <c r="C18" s="10"/>
      <c r="D18" s="1">
        <v>105</v>
      </c>
      <c r="E18" s="22" t="s">
        <v>12</v>
      </c>
      <c r="F18" s="21">
        <v>5.65</v>
      </c>
      <c r="G18" s="20">
        <v>4.01</v>
      </c>
      <c r="H18" s="20">
        <v>5.46</v>
      </c>
    </row>
    <row r="19" spans="3:8" ht="11.25" customHeight="1">
      <c r="F19" s="21"/>
      <c r="G19" s="1"/>
      <c r="H19" s="1"/>
    </row>
    <row r="20" spans="3:8" ht="11.25" customHeight="1">
      <c r="C20" s="4">
        <v>120</v>
      </c>
      <c r="D20" s="47" t="s">
        <v>13</v>
      </c>
      <c r="E20" s="47"/>
      <c r="F20" s="41">
        <f>SUM(F21)</f>
        <v>0</v>
      </c>
      <c r="G20" s="19">
        <f>SUM(G21)</f>
        <v>4.45</v>
      </c>
      <c r="H20" s="19">
        <f>SUM(H21)</f>
        <v>1.7</v>
      </c>
    </row>
    <row r="21" spans="3:8" ht="11.25" customHeight="1">
      <c r="C21" s="10"/>
      <c r="D21" s="1">
        <v>106</v>
      </c>
      <c r="E21" s="22" t="s">
        <v>14</v>
      </c>
      <c r="F21" s="23" t="s">
        <v>15</v>
      </c>
      <c r="G21" s="20">
        <v>4.45</v>
      </c>
      <c r="H21" s="20">
        <v>1.7</v>
      </c>
    </row>
    <row r="22" spans="3:8" ht="11.25" customHeight="1">
      <c r="C22" s="10"/>
      <c r="E22" s="22"/>
      <c r="F22" s="21"/>
      <c r="G22" s="1"/>
      <c r="H22" s="24"/>
    </row>
    <row r="23" spans="3:8" ht="11.25" customHeight="1">
      <c r="C23" s="11">
        <v>140</v>
      </c>
      <c r="D23" s="47" t="s">
        <v>16</v>
      </c>
      <c r="E23" s="47"/>
      <c r="F23" s="25">
        <f>SUM(F24:F24)</f>
        <v>2.4</v>
      </c>
      <c r="G23" s="26">
        <f>SUM(G24:G24)</f>
        <v>0</v>
      </c>
      <c r="H23" s="26">
        <f>SUM(H24:H24)</f>
        <v>0</v>
      </c>
    </row>
    <row r="24" spans="3:8" ht="11.25" customHeight="1">
      <c r="C24" s="10"/>
      <c r="D24" s="1">
        <v>107</v>
      </c>
      <c r="E24" s="22" t="s">
        <v>17</v>
      </c>
      <c r="F24" s="21">
        <v>2.4</v>
      </c>
      <c r="G24" s="27" t="s">
        <v>15</v>
      </c>
      <c r="H24" s="27" t="s">
        <v>15</v>
      </c>
    </row>
    <row r="25" spans="3:8" ht="11.25" customHeight="1">
      <c r="C25" s="10"/>
      <c r="E25" s="28"/>
      <c r="F25" s="21"/>
      <c r="G25" s="1"/>
      <c r="H25" s="1"/>
    </row>
    <row r="26" spans="3:8" ht="11.25" customHeight="1">
      <c r="C26" s="4">
        <v>160</v>
      </c>
      <c r="D26" s="47" t="s">
        <v>18</v>
      </c>
      <c r="E26" s="47"/>
      <c r="F26" s="18">
        <f>SUM(F27:F29)</f>
        <v>7.3100000000000005</v>
      </c>
      <c r="G26" s="29">
        <f>SUM(G27:G29)</f>
        <v>4.17</v>
      </c>
      <c r="H26" s="29">
        <f>SUM(H27:H29)</f>
        <v>7.47</v>
      </c>
    </row>
    <row r="27" spans="3:8" ht="11.25" customHeight="1">
      <c r="C27" s="4"/>
      <c r="D27" s="1">
        <v>109</v>
      </c>
      <c r="E27" s="22" t="s">
        <v>19</v>
      </c>
      <c r="F27" s="21">
        <v>0.09</v>
      </c>
      <c r="G27" s="27" t="s">
        <v>15</v>
      </c>
      <c r="H27" s="27" t="s">
        <v>15</v>
      </c>
    </row>
    <row r="28" spans="3:8" ht="11.25" customHeight="1">
      <c r="C28" s="10"/>
      <c r="D28" s="1">
        <v>111</v>
      </c>
      <c r="E28" s="22" t="s">
        <v>20</v>
      </c>
      <c r="F28" s="21">
        <v>4.91</v>
      </c>
      <c r="G28" s="20">
        <v>2.95</v>
      </c>
      <c r="H28" s="20">
        <v>5.46</v>
      </c>
    </row>
    <row r="29" spans="3:8" ht="11.25" customHeight="1">
      <c r="C29" s="10"/>
      <c r="D29" s="1">
        <v>112</v>
      </c>
      <c r="E29" s="22" t="s">
        <v>21</v>
      </c>
      <c r="F29" s="21">
        <v>2.31</v>
      </c>
      <c r="G29" s="20">
        <v>1.22</v>
      </c>
      <c r="H29" s="20">
        <v>2.0099999999999998</v>
      </c>
    </row>
    <row r="30" spans="3:8" ht="11.25" customHeight="1">
      <c r="C30" s="10"/>
      <c r="E30" s="28"/>
      <c r="F30" s="21"/>
      <c r="G30" s="1"/>
      <c r="H30" s="1"/>
    </row>
    <row r="31" spans="3:8" ht="11.25" customHeight="1">
      <c r="C31" s="4">
        <v>280</v>
      </c>
      <c r="D31" s="47" t="s">
        <v>22</v>
      </c>
      <c r="E31" s="47"/>
      <c r="F31" s="18">
        <f>SUM(F32:F37)</f>
        <v>81.260000000000005</v>
      </c>
      <c r="G31" s="19">
        <f>SUM(G32:G37)</f>
        <v>33.699999999999996</v>
      </c>
      <c r="H31" s="19">
        <f>SUM(H32:H37)</f>
        <v>32.78</v>
      </c>
    </row>
    <row r="32" spans="3:8" ht="11.25" customHeight="1">
      <c r="D32" s="1">
        <v>116</v>
      </c>
      <c r="E32" s="22" t="s">
        <v>23</v>
      </c>
      <c r="F32" s="21">
        <v>53.3</v>
      </c>
      <c r="G32" s="20">
        <v>9.07</v>
      </c>
      <c r="H32" s="20">
        <v>19.8</v>
      </c>
    </row>
    <row r="33" spans="1:8" ht="11.25" customHeight="1">
      <c r="D33" s="1">
        <v>117</v>
      </c>
      <c r="E33" s="22" t="s">
        <v>24</v>
      </c>
      <c r="F33" s="23" t="s">
        <v>15</v>
      </c>
      <c r="G33" s="27" t="s">
        <v>15</v>
      </c>
      <c r="H33" s="20">
        <v>2.2200000000000002</v>
      </c>
    </row>
    <row r="34" spans="1:8" ht="11.25" customHeight="1">
      <c r="D34" s="1">
        <v>118</v>
      </c>
      <c r="E34" s="22" t="s">
        <v>25</v>
      </c>
      <c r="F34" s="21">
        <v>11.25</v>
      </c>
      <c r="G34" s="27" t="s">
        <v>15</v>
      </c>
      <c r="H34" s="20">
        <v>4.3099999999999996</v>
      </c>
    </row>
    <row r="35" spans="1:8" ht="11.25" customHeight="1">
      <c r="D35" s="1">
        <v>119</v>
      </c>
      <c r="E35" s="22" t="s">
        <v>26</v>
      </c>
      <c r="F35" s="21">
        <v>7.64</v>
      </c>
      <c r="G35" s="20">
        <v>21.62</v>
      </c>
      <c r="H35" s="20">
        <v>5.34</v>
      </c>
    </row>
    <row r="36" spans="1:8" ht="11.25" customHeight="1">
      <c r="D36" s="1">
        <v>120</v>
      </c>
      <c r="E36" s="22" t="s">
        <v>27</v>
      </c>
      <c r="F36" s="21">
        <v>5.15</v>
      </c>
      <c r="G36" s="20">
        <v>1.35</v>
      </c>
      <c r="H36" s="20">
        <v>0.47</v>
      </c>
    </row>
    <row r="37" spans="1:8" ht="11.25" customHeight="1">
      <c r="D37" s="1">
        <v>121</v>
      </c>
      <c r="E37" s="22" t="s">
        <v>28</v>
      </c>
      <c r="F37" s="21">
        <v>3.92</v>
      </c>
      <c r="G37" s="20">
        <v>1.66</v>
      </c>
      <c r="H37" s="20">
        <v>0.64</v>
      </c>
    </row>
    <row r="38" spans="1:8" ht="11.25" customHeight="1">
      <c r="F38" s="21"/>
      <c r="G38" s="1"/>
      <c r="H38" s="1"/>
    </row>
    <row r="39" spans="1:8" ht="11.25" customHeight="1">
      <c r="A39" s="4"/>
      <c r="B39" s="4"/>
      <c r="C39" s="4">
        <v>300</v>
      </c>
      <c r="D39" s="47" t="s">
        <v>29</v>
      </c>
      <c r="E39" s="47"/>
      <c r="F39" s="18">
        <f>SUM(F40:F50)</f>
        <v>173.37</v>
      </c>
      <c r="G39" s="19">
        <f>SUM(G40:G50)</f>
        <v>169.83</v>
      </c>
      <c r="H39" s="19">
        <f>SUM(H40:H50)</f>
        <v>220.40999999999994</v>
      </c>
    </row>
    <row r="40" spans="1:8" ht="11.25" customHeight="1">
      <c r="D40" s="1">
        <v>123</v>
      </c>
      <c r="E40" s="22" t="s">
        <v>30</v>
      </c>
      <c r="F40" s="21">
        <v>21.51</v>
      </c>
      <c r="G40" s="20">
        <v>20.37</v>
      </c>
      <c r="H40" s="20">
        <v>56.6</v>
      </c>
    </row>
    <row r="41" spans="1:8" ht="11.25" customHeight="1">
      <c r="D41" s="1">
        <v>124</v>
      </c>
      <c r="E41" s="22" t="s">
        <v>31</v>
      </c>
      <c r="F41" s="21">
        <v>21.36</v>
      </c>
      <c r="G41" s="20">
        <v>37.07</v>
      </c>
      <c r="H41" s="20">
        <v>18.760000000000002</v>
      </c>
    </row>
    <row r="42" spans="1:8" ht="11.25" customHeight="1">
      <c r="D42" s="1">
        <v>125</v>
      </c>
      <c r="E42" s="22" t="s">
        <v>32</v>
      </c>
      <c r="F42" s="21">
        <v>19.68</v>
      </c>
      <c r="G42" s="20">
        <v>28.6</v>
      </c>
      <c r="H42" s="20">
        <v>17.579999999999998</v>
      </c>
    </row>
    <row r="43" spans="1:8" ht="11.25" customHeight="1">
      <c r="D43" s="1">
        <v>126</v>
      </c>
      <c r="E43" s="22" t="s">
        <v>33</v>
      </c>
      <c r="F43" s="23" t="s">
        <v>15</v>
      </c>
      <c r="G43" s="20">
        <v>3.49</v>
      </c>
      <c r="H43" s="20">
        <v>7.2</v>
      </c>
    </row>
    <row r="44" spans="1:8" ht="11.25" customHeight="1">
      <c r="D44" s="1">
        <v>127</v>
      </c>
      <c r="E44" s="22" t="s">
        <v>34</v>
      </c>
      <c r="F44" s="21">
        <v>2.41</v>
      </c>
      <c r="G44" s="20">
        <v>3.52</v>
      </c>
      <c r="H44" s="20">
        <v>8.35</v>
      </c>
    </row>
    <row r="45" spans="1:8" ht="11.25" customHeight="1">
      <c r="D45" s="1">
        <v>129</v>
      </c>
      <c r="E45" s="22" t="s">
        <v>35</v>
      </c>
      <c r="F45" s="21">
        <v>16.21</v>
      </c>
      <c r="G45" s="20">
        <v>11.46</v>
      </c>
      <c r="H45" s="20">
        <v>14.13</v>
      </c>
    </row>
    <row r="46" spans="1:8" ht="11.25" customHeight="1">
      <c r="D46" s="1">
        <v>130</v>
      </c>
      <c r="E46" s="22" t="s">
        <v>36</v>
      </c>
      <c r="F46" s="21">
        <v>25.65</v>
      </c>
      <c r="G46" s="20">
        <v>34.24</v>
      </c>
      <c r="H46" s="20">
        <v>36.770000000000003</v>
      </c>
    </row>
    <row r="47" spans="1:8" ht="11.25" customHeight="1">
      <c r="D47" s="1">
        <v>131</v>
      </c>
      <c r="E47" s="22" t="s">
        <v>37</v>
      </c>
      <c r="F47" s="21">
        <v>13.76</v>
      </c>
      <c r="G47" s="20">
        <v>1</v>
      </c>
      <c r="H47" s="20">
        <v>13.45</v>
      </c>
    </row>
    <row r="48" spans="1:8" ht="11.25" customHeight="1">
      <c r="D48" s="1">
        <v>132</v>
      </c>
      <c r="E48" s="22" t="s">
        <v>38</v>
      </c>
      <c r="F48" s="21">
        <v>7.14</v>
      </c>
      <c r="G48" s="20">
        <v>8.68</v>
      </c>
      <c r="H48" s="20">
        <v>19.329999999999998</v>
      </c>
    </row>
    <row r="49" spans="1:8" ht="11.25" customHeight="1">
      <c r="D49" s="1">
        <v>133</v>
      </c>
      <c r="E49" s="22" t="s">
        <v>39</v>
      </c>
      <c r="F49" s="21">
        <v>39.01</v>
      </c>
      <c r="G49" s="20">
        <v>18.11</v>
      </c>
      <c r="H49" s="20">
        <v>26.57</v>
      </c>
    </row>
    <row r="50" spans="1:8" ht="11.25" customHeight="1">
      <c r="D50" s="1">
        <v>134</v>
      </c>
      <c r="E50" s="22" t="s">
        <v>40</v>
      </c>
      <c r="F50" s="21">
        <v>6.64</v>
      </c>
      <c r="G50" s="20">
        <v>3.29</v>
      </c>
      <c r="H50" s="20">
        <v>1.67</v>
      </c>
    </row>
    <row r="51" spans="1:8" ht="11.25" customHeight="1">
      <c r="F51" s="21"/>
      <c r="G51" s="1"/>
      <c r="H51" s="1"/>
    </row>
    <row r="52" spans="1:8" ht="11.25" customHeight="1">
      <c r="A52" s="4"/>
      <c r="B52" s="4"/>
      <c r="C52" s="4">
        <v>320</v>
      </c>
      <c r="D52" s="47" t="s">
        <v>41</v>
      </c>
      <c r="E52" s="47"/>
      <c r="F52" s="18">
        <f>SUM(F53:F58)</f>
        <v>43.010000000000005</v>
      </c>
      <c r="G52" s="29">
        <f>SUM(G53:G58)</f>
        <v>36.269999999999996</v>
      </c>
      <c r="H52" s="29">
        <f>SUM(H53:H58)</f>
        <v>30.42</v>
      </c>
    </row>
    <row r="53" spans="1:8" ht="11.25" customHeight="1">
      <c r="D53" s="1">
        <v>136</v>
      </c>
      <c r="E53" s="22" t="s">
        <v>42</v>
      </c>
      <c r="F53" s="21">
        <v>6.28</v>
      </c>
      <c r="G53" s="20">
        <v>6.79</v>
      </c>
      <c r="H53" s="20">
        <v>1.72</v>
      </c>
    </row>
    <row r="54" spans="1:8" ht="11.25" customHeight="1">
      <c r="D54" s="1">
        <v>137</v>
      </c>
      <c r="E54" s="22" t="s">
        <v>43</v>
      </c>
      <c r="F54" s="21">
        <v>6.16</v>
      </c>
      <c r="G54" s="20">
        <v>4.4400000000000004</v>
      </c>
      <c r="H54" s="20">
        <v>10.06</v>
      </c>
    </row>
    <row r="55" spans="1:8" ht="11.25" customHeight="1">
      <c r="D55" s="1">
        <v>138</v>
      </c>
      <c r="E55" s="22" t="s">
        <v>44</v>
      </c>
      <c r="F55" s="21">
        <v>5.61</v>
      </c>
      <c r="G55" s="20">
        <v>1.18</v>
      </c>
      <c r="H55" s="20">
        <v>0.13</v>
      </c>
    </row>
    <row r="56" spans="1:8" ht="11.25" customHeight="1">
      <c r="D56" s="1">
        <v>139</v>
      </c>
      <c r="E56" s="22" t="s">
        <v>45</v>
      </c>
      <c r="F56" s="21">
        <v>12.08</v>
      </c>
      <c r="G56" s="20">
        <v>5.77</v>
      </c>
      <c r="H56" s="20">
        <v>2.63</v>
      </c>
    </row>
    <row r="57" spans="1:8" ht="11.25" customHeight="1">
      <c r="D57" s="1">
        <v>140</v>
      </c>
      <c r="E57" s="22" t="s">
        <v>46</v>
      </c>
      <c r="F57" s="21">
        <v>2.42</v>
      </c>
      <c r="G57" s="27" t="s">
        <v>15</v>
      </c>
      <c r="H57" s="20">
        <v>4.29</v>
      </c>
    </row>
    <row r="58" spans="1:8" ht="11.25" customHeight="1">
      <c r="D58" s="1">
        <v>164</v>
      </c>
      <c r="E58" s="22" t="s">
        <v>47</v>
      </c>
      <c r="F58" s="21">
        <v>10.46</v>
      </c>
      <c r="G58" s="20">
        <v>18.09</v>
      </c>
      <c r="H58" s="20">
        <v>11.59</v>
      </c>
    </row>
    <row r="59" spans="1:8" ht="11.25" customHeight="1">
      <c r="E59" s="22"/>
      <c r="F59" s="21"/>
      <c r="G59" s="20"/>
      <c r="H59" s="20"/>
    </row>
    <row r="60" spans="1:8" ht="11.25" customHeight="1">
      <c r="A60" s="4"/>
      <c r="B60" s="4"/>
      <c r="C60" s="4">
        <v>340</v>
      </c>
      <c r="D60" s="47" t="s">
        <v>48</v>
      </c>
      <c r="E60" s="47"/>
      <c r="F60" s="18">
        <f>SUM(F61:F62)</f>
        <v>1.64</v>
      </c>
      <c r="G60" s="19">
        <f>SUM(G61:G62)</f>
        <v>1.54</v>
      </c>
      <c r="H60" s="19">
        <f>SUM(H61:H62)</f>
        <v>45.97</v>
      </c>
    </row>
    <row r="61" spans="1:8" ht="11.25" customHeight="1">
      <c r="D61" s="1">
        <v>141</v>
      </c>
      <c r="E61" s="22" t="s">
        <v>49</v>
      </c>
      <c r="F61" s="23" t="s">
        <v>15</v>
      </c>
      <c r="G61" s="27" t="s">
        <v>15</v>
      </c>
      <c r="H61" s="20">
        <v>11.99</v>
      </c>
    </row>
    <row r="62" spans="1:8" ht="11.25" customHeight="1">
      <c r="D62" s="1">
        <v>142</v>
      </c>
      <c r="E62" s="22" t="s">
        <v>50</v>
      </c>
      <c r="F62" s="21">
        <v>1.64</v>
      </c>
      <c r="G62" s="20">
        <v>1.54</v>
      </c>
      <c r="H62" s="20">
        <v>33.979999999999997</v>
      </c>
    </row>
    <row r="63" spans="1:8" ht="11.25" customHeight="1">
      <c r="F63" s="21"/>
      <c r="G63" s="1"/>
      <c r="H63" s="1"/>
    </row>
    <row r="64" spans="1:8" ht="11.25" customHeight="1">
      <c r="A64" s="4"/>
      <c r="B64" s="4"/>
      <c r="C64" s="4">
        <v>360</v>
      </c>
      <c r="D64" s="47" t="s">
        <v>51</v>
      </c>
      <c r="E64" s="47"/>
      <c r="F64" s="18">
        <f>SUM(F65:F67)</f>
        <v>20.25</v>
      </c>
      <c r="G64" s="29">
        <f t="shared" ref="G64:H64" si="0">SUM(G65:G67)</f>
        <v>14.120000000000001</v>
      </c>
      <c r="H64" s="29">
        <f t="shared" si="0"/>
        <v>15.18</v>
      </c>
    </row>
    <row r="65" spans="1:9" ht="11.25" customHeight="1">
      <c r="D65" s="1">
        <v>143</v>
      </c>
      <c r="E65" s="22" t="s">
        <v>52</v>
      </c>
      <c r="F65" s="21">
        <v>4.08</v>
      </c>
      <c r="G65" s="20">
        <v>4.1500000000000004</v>
      </c>
      <c r="H65" s="20">
        <v>4.8600000000000003</v>
      </c>
    </row>
    <row r="66" spans="1:9" ht="11.25" customHeight="1">
      <c r="D66" s="1">
        <v>144</v>
      </c>
      <c r="E66" s="22" t="s">
        <v>53</v>
      </c>
      <c r="F66" s="21">
        <v>6.17</v>
      </c>
      <c r="G66" s="20">
        <v>3.12</v>
      </c>
      <c r="H66" s="20">
        <v>4.2</v>
      </c>
    </row>
    <row r="67" spans="1:9" ht="11.25" customHeight="1">
      <c r="D67" s="1">
        <v>161</v>
      </c>
      <c r="E67" s="22" t="s">
        <v>54</v>
      </c>
      <c r="F67" s="21">
        <v>10</v>
      </c>
      <c r="G67" s="20">
        <v>6.85</v>
      </c>
      <c r="H67" s="20">
        <v>6.12</v>
      </c>
    </row>
    <row r="68" spans="1:9" ht="11.25" customHeight="1">
      <c r="F68" s="21"/>
      <c r="G68" s="10"/>
      <c r="H68" s="10"/>
    </row>
    <row r="69" spans="1:9" ht="11.25" customHeight="1">
      <c r="A69" s="4"/>
      <c r="B69" s="4"/>
      <c r="C69" s="4">
        <v>380</v>
      </c>
      <c r="D69" s="47" t="s">
        <v>190</v>
      </c>
      <c r="E69" s="47"/>
      <c r="F69" s="18">
        <f>SUM(F70:F78)</f>
        <v>45.01</v>
      </c>
      <c r="G69" s="29">
        <f t="shared" ref="G69:H69" si="1">SUM(G70:G78)</f>
        <v>51.66</v>
      </c>
      <c r="H69" s="29">
        <f t="shared" si="1"/>
        <v>74.64</v>
      </c>
      <c r="I69" s="40"/>
    </row>
    <row r="70" spans="1:9" ht="11.25" customHeight="1">
      <c r="D70" s="1">
        <v>145</v>
      </c>
      <c r="E70" s="22" t="s">
        <v>55</v>
      </c>
      <c r="F70" s="21">
        <v>0.78</v>
      </c>
      <c r="G70" s="20">
        <v>0.1</v>
      </c>
      <c r="H70" s="27" t="s">
        <v>15</v>
      </c>
    </row>
    <row r="71" spans="1:9" ht="11.25" customHeight="1">
      <c r="D71" s="1">
        <v>146</v>
      </c>
      <c r="E71" s="22" t="s">
        <v>56</v>
      </c>
      <c r="F71" s="21">
        <v>12.43</v>
      </c>
      <c r="G71" s="20">
        <v>1.0900000000000001</v>
      </c>
      <c r="H71" s="20">
        <v>0.92</v>
      </c>
    </row>
    <row r="72" spans="1:9" ht="11.25" customHeight="1">
      <c r="D72" s="1">
        <v>147</v>
      </c>
      <c r="E72" s="22" t="s">
        <v>57</v>
      </c>
      <c r="F72" s="21">
        <v>2.73</v>
      </c>
      <c r="G72" s="20">
        <v>1.71</v>
      </c>
      <c r="H72" s="20">
        <v>10.83</v>
      </c>
    </row>
    <row r="73" spans="1:9" ht="11.25" customHeight="1">
      <c r="D73" s="1">
        <v>149</v>
      </c>
      <c r="E73" s="22" t="s">
        <v>58</v>
      </c>
      <c r="F73" s="21">
        <v>15.13</v>
      </c>
      <c r="G73" s="20">
        <v>29.4</v>
      </c>
      <c r="H73" s="20">
        <v>31.52</v>
      </c>
    </row>
    <row r="74" spans="1:9" ht="11.25" customHeight="1">
      <c r="D74" s="1">
        <v>150</v>
      </c>
      <c r="E74" s="22" t="s">
        <v>59</v>
      </c>
      <c r="F74" s="23" t="s">
        <v>15</v>
      </c>
      <c r="G74" s="20">
        <v>0.4</v>
      </c>
      <c r="H74" s="20">
        <v>5.13</v>
      </c>
    </row>
    <row r="75" spans="1:9" ht="11.25" customHeight="1">
      <c r="D75" s="1">
        <v>151</v>
      </c>
      <c r="E75" s="22" t="s">
        <v>60</v>
      </c>
      <c r="F75" s="21">
        <v>5.92</v>
      </c>
      <c r="G75" s="20">
        <v>2.17</v>
      </c>
      <c r="H75" s="20">
        <v>0.4</v>
      </c>
    </row>
    <row r="76" spans="1:9" ht="11.25" customHeight="1">
      <c r="D76" s="1">
        <v>152</v>
      </c>
      <c r="E76" s="22" t="s">
        <v>61</v>
      </c>
      <c r="F76" s="21">
        <v>0.75</v>
      </c>
      <c r="G76" s="20">
        <v>1.96</v>
      </c>
      <c r="H76" s="20">
        <v>5.51</v>
      </c>
    </row>
    <row r="77" spans="1:9" ht="11.25" customHeight="1">
      <c r="D77" s="1">
        <v>162</v>
      </c>
      <c r="E77" s="22" t="s">
        <v>62</v>
      </c>
      <c r="F77" s="21">
        <v>6.44</v>
      </c>
      <c r="G77" s="20">
        <v>12.72</v>
      </c>
      <c r="H77" s="20">
        <v>18.239999999999998</v>
      </c>
    </row>
    <row r="78" spans="1:9" ht="11.25" customHeight="1">
      <c r="D78" s="1">
        <v>163</v>
      </c>
      <c r="E78" s="22" t="s">
        <v>63</v>
      </c>
      <c r="F78" s="21">
        <v>0.83</v>
      </c>
      <c r="G78" s="20">
        <v>2.11</v>
      </c>
      <c r="H78" s="20">
        <v>2.09</v>
      </c>
    </row>
    <row r="79" spans="1:9" ht="11.25" customHeight="1">
      <c r="F79" s="21"/>
      <c r="G79" s="1"/>
      <c r="H79" s="1"/>
    </row>
    <row r="80" spans="1:9" ht="11.25" customHeight="1">
      <c r="C80" s="4">
        <v>400</v>
      </c>
      <c r="D80" s="47" t="s">
        <v>64</v>
      </c>
      <c r="E80" s="47"/>
      <c r="F80" s="18">
        <f>SUM(F81:F85)</f>
        <v>21.15</v>
      </c>
      <c r="G80" s="19">
        <f>SUM(G81:G85)</f>
        <v>12.270000000000001</v>
      </c>
      <c r="H80" s="19">
        <f>SUM(H81:H85)</f>
        <v>16.330000000000002</v>
      </c>
    </row>
    <row r="81" spans="1:9" ht="11.25" customHeight="1">
      <c r="D81" s="1">
        <v>153</v>
      </c>
      <c r="E81" s="22" t="s">
        <v>65</v>
      </c>
      <c r="F81" s="21">
        <v>6.69</v>
      </c>
      <c r="G81" s="20">
        <v>0.12</v>
      </c>
      <c r="H81" s="20">
        <v>1.31</v>
      </c>
    </row>
    <row r="82" spans="1:9" ht="11.25" customHeight="1">
      <c r="D82" s="1">
        <v>154</v>
      </c>
      <c r="E82" s="22" t="s">
        <v>66</v>
      </c>
      <c r="F82" s="21">
        <v>3.05</v>
      </c>
      <c r="G82" s="20">
        <v>1.98</v>
      </c>
      <c r="H82" s="20">
        <v>2.9</v>
      </c>
    </row>
    <row r="83" spans="1:9" ht="11.25" customHeight="1">
      <c r="D83" s="1">
        <v>155</v>
      </c>
      <c r="E83" s="22" t="s">
        <v>67</v>
      </c>
      <c r="F83" s="21">
        <v>1.37</v>
      </c>
      <c r="G83" s="20">
        <v>0.86</v>
      </c>
      <c r="H83" s="20">
        <v>1.44</v>
      </c>
    </row>
    <row r="84" spans="1:9" ht="11.25" customHeight="1">
      <c r="D84" s="1">
        <v>156</v>
      </c>
      <c r="E84" s="22" t="s">
        <v>68</v>
      </c>
      <c r="F84" s="21">
        <v>9.44</v>
      </c>
      <c r="G84" s="20">
        <v>7.73</v>
      </c>
      <c r="H84" s="20">
        <v>9.4700000000000006</v>
      </c>
    </row>
    <row r="85" spans="1:9" ht="11.25" customHeight="1">
      <c r="D85" s="1">
        <v>157</v>
      </c>
      <c r="E85" s="22" t="s">
        <v>69</v>
      </c>
      <c r="F85" s="21">
        <v>0.6</v>
      </c>
      <c r="G85" s="20">
        <v>1.58</v>
      </c>
      <c r="H85" s="20">
        <v>1.21</v>
      </c>
    </row>
    <row r="86" spans="1:9" ht="11.25" customHeight="1">
      <c r="F86" s="21"/>
      <c r="G86" s="1"/>
      <c r="H86" s="1"/>
    </row>
    <row r="87" spans="1:9" ht="11.25" customHeight="1">
      <c r="C87" s="4">
        <v>420</v>
      </c>
      <c r="D87" s="47" t="s">
        <v>70</v>
      </c>
      <c r="E87" s="47"/>
      <c r="F87" s="18">
        <f>F88</f>
        <v>10.58</v>
      </c>
      <c r="G87" s="19">
        <f>G88</f>
        <v>11.33</v>
      </c>
      <c r="H87" s="19">
        <f>H88</f>
        <v>14.54</v>
      </c>
    </row>
    <row r="88" spans="1:9" ht="11.25" customHeight="1">
      <c r="D88" s="1">
        <v>158</v>
      </c>
      <c r="E88" s="22" t="s">
        <v>71</v>
      </c>
      <c r="F88" s="21">
        <v>10.58</v>
      </c>
      <c r="G88" s="20">
        <v>11.33</v>
      </c>
      <c r="H88" s="20">
        <v>14.54</v>
      </c>
    </row>
    <row r="89" spans="1:9" ht="11.25" customHeight="1">
      <c r="F89" s="21"/>
      <c r="G89" s="1"/>
      <c r="H89" s="1"/>
    </row>
    <row r="90" spans="1:9" ht="11.25" customHeight="1">
      <c r="B90" s="4">
        <v>112</v>
      </c>
      <c r="C90" s="47" t="s">
        <v>72</v>
      </c>
      <c r="D90" s="47"/>
      <c r="E90" s="47"/>
      <c r="F90" s="18">
        <f>F92+F97+F101+F106+F109+F118+F122+F126+F130+F137+F140+F144+F148+F158+F161+F168+F171+F176+F179+F184+F196+F211+F222+F227+F231+F236</f>
        <v>557.50000000000011</v>
      </c>
      <c r="G90" s="29">
        <f>G92+G97+G101+G106+G109+G118+G122+G126+G130+G137+G140+G144+G148+G158+G161+G168+G171+G176+G179+G184+G196+G211+G222+G227+G231+G236</f>
        <v>627.9899999999999</v>
      </c>
      <c r="H90" s="29">
        <f>H92+H97+H101+H106+H109+H118+H122+H126+H130+H137+H140+H144+H148+H158+H161+H168+H171+H176+H179+H184+H196+H211+H222+H227+H231+H236</f>
        <v>484.04000000000008</v>
      </c>
      <c r="I90" s="20"/>
    </row>
    <row r="91" spans="1:9" ht="11.25" customHeight="1">
      <c r="B91" s="30"/>
      <c r="C91" s="31"/>
      <c r="D91" s="31"/>
      <c r="E91" s="31"/>
      <c r="F91" s="21"/>
      <c r="G91" s="10"/>
      <c r="H91" s="10"/>
    </row>
    <row r="92" spans="1:9" ht="11.25" customHeight="1">
      <c r="A92" s="4"/>
      <c r="B92" s="4"/>
      <c r="C92" s="4">
        <v>440</v>
      </c>
      <c r="D92" s="47" t="s">
        <v>73</v>
      </c>
      <c r="E92" s="47"/>
      <c r="F92" s="18">
        <f>SUM(F93:F95)</f>
        <v>3.0799999999999996</v>
      </c>
      <c r="G92" s="19">
        <f>SUM(G93:G95)</f>
        <v>1.06</v>
      </c>
      <c r="H92" s="19">
        <f>SUM(H93:H95)</f>
        <v>1.05</v>
      </c>
    </row>
    <row r="93" spans="1:9" ht="11.25" customHeight="1">
      <c r="D93" s="1">
        <v>201</v>
      </c>
      <c r="E93" s="22" t="s">
        <v>74</v>
      </c>
      <c r="F93" s="21">
        <v>0.83</v>
      </c>
      <c r="G93" s="20">
        <v>0.33</v>
      </c>
      <c r="H93" s="20">
        <v>0.17</v>
      </c>
    </row>
    <row r="94" spans="1:9" ht="11.25" customHeight="1">
      <c r="D94" s="1">
        <v>202</v>
      </c>
      <c r="E94" s="22" t="s">
        <v>75</v>
      </c>
      <c r="F94" s="21">
        <v>0.24</v>
      </c>
      <c r="G94" s="20">
        <v>0.25</v>
      </c>
      <c r="H94" s="27" t="s">
        <v>15</v>
      </c>
    </row>
    <row r="95" spans="1:9" ht="11.25" customHeight="1">
      <c r="D95" s="1">
        <v>204</v>
      </c>
      <c r="E95" s="22" t="s">
        <v>76</v>
      </c>
      <c r="F95" s="21">
        <v>2.0099999999999998</v>
      </c>
      <c r="G95" s="20">
        <v>0.48</v>
      </c>
      <c r="H95" s="20">
        <v>0.88</v>
      </c>
    </row>
    <row r="96" spans="1:9" ht="11.25" customHeight="1">
      <c r="F96" s="21"/>
      <c r="G96" s="1"/>
      <c r="H96" s="1"/>
    </row>
    <row r="97" spans="3:8" ht="11.25" customHeight="1">
      <c r="C97" s="4">
        <v>460</v>
      </c>
      <c r="D97" s="47" t="s">
        <v>77</v>
      </c>
      <c r="E97" s="47"/>
      <c r="F97" s="18">
        <f>SUM(F98:F99)</f>
        <v>3.44</v>
      </c>
      <c r="G97" s="19">
        <f>SUM(G98:G99)</f>
        <v>1.42</v>
      </c>
      <c r="H97" s="19">
        <f>SUM(H98:H99)</f>
        <v>2.9299999999999997</v>
      </c>
    </row>
    <row r="98" spans="3:8" ht="11.25" customHeight="1">
      <c r="D98" s="1">
        <v>205</v>
      </c>
      <c r="E98" s="22" t="s">
        <v>78</v>
      </c>
      <c r="F98" s="21">
        <v>2.78</v>
      </c>
      <c r="G98" s="20">
        <v>0.88</v>
      </c>
      <c r="H98" s="20">
        <v>2.36</v>
      </c>
    </row>
    <row r="99" spans="3:8" ht="11.25" customHeight="1">
      <c r="D99" s="1">
        <v>206</v>
      </c>
      <c r="E99" s="22" t="s">
        <v>79</v>
      </c>
      <c r="F99" s="21">
        <v>0.66</v>
      </c>
      <c r="G99" s="20">
        <v>0.54</v>
      </c>
      <c r="H99" s="20">
        <v>0.56999999999999995</v>
      </c>
    </row>
    <row r="100" spans="3:8" ht="11.25" customHeight="1">
      <c r="F100" s="21"/>
      <c r="G100" s="1"/>
      <c r="H100" s="1"/>
    </row>
    <row r="101" spans="3:8" ht="11.25" customHeight="1">
      <c r="C101" s="4">
        <v>480</v>
      </c>
      <c r="D101" s="47" t="s">
        <v>80</v>
      </c>
      <c r="E101" s="47"/>
      <c r="F101" s="18">
        <f>SUM(F102:F104)</f>
        <v>33.69</v>
      </c>
      <c r="G101" s="19">
        <f>SUM(G102:G104)</f>
        <v>12.030000000000001</v>
      </c>
      <c r="H101" s="19">
        <f>SUM(H102:H104)</f>
        <v>11.08</v>
      </c>
    </row>
    <row r="102" spans="3:8" ht="11.25" customHeight="1">
      <c r="D102" s="1">
        <v>207</v>
      </c>
      <c r="E102" s="22" t="s">
        <v>81</v>
      </c>
      <c r="F102" s="21">
        <v>20.12</v>
      </c>
      <c r="G102" s="20">
        <v>8.98</v>
      </c>
      <c r="H102" s="20">
        <v>7.93</v>
      </c>
    </row>
    <row r="103" spans="3:8" ht="11.25" customHeight="1">
      <c r="D103" s="1">
        <v>208</v>
      </c>
      <c r="E103" s="22" t="s">
        <v>82</v>
      </c>
      <c r="F103" s="21">
        <v>1.37</v>
      </c>
      <c r="G103" s="20">
        <v>0.3</v>
      </c>
      <c r="H103" s="20">
        <v>0.15</v>
      </c>
    </row>
    <row r="104" spans="3:8" ht="11.25" customHeight="1">
      <c r="D104" s="1">
        <v>210</v>
      </c>
      <c r="E104" s="22" t="s">
        <v>83</v>
      </c>
      <c r="F104" s="21">
        <v>12.2</v>
      </c>
      <c r="G104" s="20">
        <v>2.75</v>
      </c>
      <c r="H104" s="20">
        <v>3</v>
      </c>
    </row>
    <row r="105" spans="3:8" ht="11.25" customHeight="1">
      <c r="D105" s="32"/>
      <c r="E105" s="28"/>
      <c r="F105" s="21"/>
      <c r="G105" s="1"/>
      <c r="H105" s="1"/>
    </row>
    <row r="106" spans="3:8" ht="11.25" customHeight="1">
      <c r="C106" s="4">
        <v>490</v>
      </c>
      <c r="D106" s="47" t="s">
        <v>84</v>
      </c>
      <c r="E106" s="47"/>
      <c r="F106" s="18">
        <f>F107</f>
        <v>42.36</v>
      </c>
      <c r="G106" s="29">
        <f>G107</f>
        <v>19.29</v>
      </c>
      <c r="H106" s="29">
        <f>H107</f>
        <v>15.3</v>
      </c>
    </row>
    <row r="107" spans="3:8" ht="11.25" customHeight="1">
      <c r="D107" s="1">
        <v>209</v>
      </c>
      <c r="E107" s="22" t="s">
        <v>85</v>
      </c>
      <c r="F107" s="21">
        <v>42.36</v>
      </c>
      <c r="G107" s="20">
        <v>19.29</v>
      </c>
      <c r="H107" s="20">
        <v>15.3</v>
      </c>
    </row>
    <row r="108" spans="3:8" ht="11.25" customHeight="1">
      <c r="F108" s="21"/>
      <c r="G108" s="10"/>
      <c r="H108" s="10"/>
    </row>
    <row r="109" spans="3:8" ht="11.25" customHeight="1">
      <c r="C109" s="4">
        <v>500</v>
      </c>
      <c r="D109" s="47" t="s">
        <v>86</v>
      </c>
      <c r="E109" s="47"/>
      <c r="F109" s="18">
        <f>SUM(F110:F116)</f>
        <v>31.069999999999997</v>
      </c>
      <c r="G109" s="29">
        <f t="shared" ref="G109:H109" si="2">SUM(G110:G116)</f>
        <v>54.25</v>
      </c>
      <c r="H109" s="29">
        <f t="shared" si="2"/>
        <v>37.08</v>
      </c>
    </row>
    <row r="110" spans="3:8" ht="11.25" customHeight="1">
      <c r="D110" s="1">
        <v>211</v>
      </c>
      <c r="E110" s="22" t="s">
        <v>87</v>
      </c>
      <c r="F110" s="21">
        <v>1.79</v>
      </c>
      <c r="G110" s="20">
        <v>2.78</v>
      </c>
      <c r="H110" s="20">
        <v>1.92</v>
      </c>
    </row>
    <row r="111" spans="3:8" ht="11.25" customHeight="1">
      <c r="D111" s="1">
        <v>212</v>
      </c>
      <c r="E111" s="22" t="s">
        <v>88</v>
      </c>
      <c r="F111" s="21">
        <v>8.84</v>
      </c>
      <c r="G111" s="20">
        <v>1.99</v>
      </c>
      <c r="H111" s="20">
        <v>1.01</v>
      </c>
    </row>
    <row r="112" spans="3:8" ht="11.25" customHeight="1">
      <c r="D112" s="1">
        <v>213</v>
      </c>
      <c r="E112" s="22" t="s">
        <v>89</v>
      </c>
      <c r="F112" s="21">
        <v>0.1</v>
      </c>
      <c r="G112" s="20">
        <v>0.17</v>
      </c>
      <c r="H112" s="20">
        <v>0.51</v>
      </c>
    </row>
    <row r="113" spans="3:8" ht="11.25" customHeight="1">
      <c r="D113" s="1">
        <v>214</v>
      </c>
      <c r="E113" s="22" t="s">
        <v>90</v>
      </c>
      <c r="F113" s="21">
        <v>19.07</v>
      </c>
      <c r="G113" s="20">
        <v>19.11</v>
      </c>
      <c r="H113" s="20">
        <v>23.25</v>
      </c>
    </row>
    <row r="114" spans="3:8" ht="11.25" customHeight="1">
      <c r="D114" s="1">
        <v>215</v>
      </c>
      <c r="E114" s="22" t="s">
        <v>91</v>
      </c>
      <c r="F114" s="23" t="s">
        <v>15</v>
      </c>
      <c r="G114" s="20">
        <v>4.9400000000000004</v>
      </c>
      <c r="H114" s="20">
        <v>1.29</v>
      </c>
    </row>
    <row r="115" spans="3:8" ht="11.25" customHeight="1">
      <c r="D115" s="1">
        <v>256</v>
      </c>
      <c r="E115" s="22" t="s">
        <v>92</v>
      </c>
      <c r="F115" s="21">
        <v>1.27</v>
      </c>
      <c r="G115" s="20">
        <v>14.17</v>
      </c>
      <c r="H115" s="20">
        <v>7.42</v>
      </c>
    </row>
    <row r="116" spans="3:8" ht="11.25" customHeight="1">
      <c r="D116" s="1">
        <v>259</v>
      </c>
      <c r="E116" s="22" t="s">
        <v>93</v>
      </c>
      <c r="F116" s="23" t="s">
        <v>15</v>
      </c>
      <c r="G116" s="20">
        <v>11.09</v>
      </c>
      <c r="H116" s="20">
        <v>1.68</v>
      </c>
    </row>
    <row r="117" spans="3:8" ht="11.25" customHeight="1">
      <c r="F117" s="21"/>
      <c r="G117" s="1"/>
      <c r="H117" s="1"/>
    </row>
    <row r="118" spans="3:8" ht="11.25" customHeight="1">
      <c r="C118" s="4">
        <v>520</v>
      </c>
      <c r="D118" s="47" t="s">
        <v>94</v>
      </c>
      <c r="E118" s="47"/>
      <c r="F118" s="18">
        <f>SUM(F119:F120)</f>
        <v>4.5600000000000005</v>
      </c>
      <c r="G118" s="19">
        <f>SUM(G119:G120)</f>
        <v>31.099999999999998</v>
      </c>
      <c r="H118" s="19">
        <f>SUM(H119:H120)</f>
        <v>43.47</v>
      </c>
    </row>
    <row r="119" spans="3:8" ht="11.25" customHeight="1">
      <c r="D119" s="1">
        <v>217</v>
      </c>
      <c r="E119" s="22" t="s">
        <v>95</v>
      </c>
      <c r="F119" s="21">
        <v>4.16</v>
      </c>
      <c r="G119" s="20">
        <v>13.11</v>
      </c>
      <c r="H119" s="20">
        <v>9.07</v>
      </c>
    </row>
    <row r="120" spans="3:8" ht="11.25" customHeight="1">
      <c r="D120" s="1">
        <v>218</v>
      </c>
      <c r="E120" s="22" t="s">
        <v>96</v>
      </c>
      <c r="F120" s="21">
        <v>0.4</v>
      </c>
      <c r="G120" s="20">
        <v>17.989999999999998</v>
      </c>
      <c r="H120" s="20">
        <v>34.4</v>
      </c>
    </row>
    <row r="121" spans="3:8" ht="11.25" customHeight="1">
      <c r="F121" s="21"/>
      <c r="G121" s="1"/>
      <c r="H121" s="1"/>
    </row>
    <row r="122" spans="3:8" ht="11.25" customHeight="1">
      <c r="C122" s="4">
        <v>540</v>
      </c>
      <c r="D122" s="47" t="s">
        <v>97</v>
      </c>
      <c r="E122" s="47"/>
      <c r="F122" s="18">
        <f>SUM(F123:F124)</f>
        <v>19.810000000000002</v>
      </c>
      <c r="G122" s="19">
        <f>SUM(G123:G124)</f>
        <v>11.02</v>
      </c>
      <c r="H122" s="19">
        <f>SUM(H123:H124)</f>
        <v>17.43</v>
      </c>
    </row>
    <row r="123" spans="3:8" ht="11.25" customHeight="1">
      <c r="D123" s="32">
        <v>219</v>
      </c>
      <c r="E123" s="22" t="s">
        <v>98</v>
      </c>
      <c r="F123" s="21">
        <v>9.8000000000000007</v>
      </c>
      <c r="G123" s="20">
        <v>3.05</v>
      </c>
      <c r="H123" s="20">
        <v>5.59</v>
      </c>
    </row>
    <row r="124" spans="3:8" ht="11.25" customHeight="1">
      <c r="D124" s="32">
        <v>220</v>
      </c>
      <c r="E124" s="22" t="s">
        <v>99</v>
      </c>
      <c r="F124" s="21">
        <v>10.01</v>
      </c>
      <c r="G124" s="20">
        <v>7.97</v>
      </c>
      <c r="H124" s="20">
        <v>11.84</v>
      </c>
    </row>
    <row r="125" spans="3:8" ht="11.25" customHeight="1">
      <c r="F125" s="21"/>
      <c r="G125" s="1"/>
      <c r="H125" s="1"/>
    </row>
    <row r="126" spans="3:8" ht="11.25" customHeight="1">
      <c r="C126" s="4">
        <v>560</v>
      </c>
      <c r="D126" s="47" t="s">
        <v>100</v>
      </c>
      <c r="E126" s="47"/>
      <c r="F126" s="18">
        <f>SUM(F127:F128)</f>
        <v>18.259999999999998</v>
      </c>
      <c r="G126" s="19">
        <f>SUM(G127:G128)</f>
        <v>19.13</v>
      </c>
      <c r="H126" s="19">
        <f>SUM(H127:H128)</f>
        <v>13.73</v>
      </c>
    </row>
    <row r="127" spans="3:8" ht="11.25" customHeight="1">
      <c r="D127" s="1">
        <v>221</v>
      </c>
      <c r="E127" s="22" t="s">
        <v>101</v>
      </c>
      <c r="F127" s="21">
        <v>7.26</v>
      </c>
      <c r="G127" s="20">
        <v>7.89</v>
      </c>
      <c r="H127" s="20">
        <v>4.09</v>
      </c>
    </row>
    <row r="128" spans="3:8" ht="11.25" customHeight="1">
      <c r="D128" s="1">
        <v>222</v>
      </c>
      <c r="E128" s="22" t="s">
        <v>102</v>
      </c>
      <c r="F128" s="21">
        <v>11</v>
      </c>
      <c r="G128" s="20">
        <v>11.24</v>
      </c>
      <c r="H128" s="20">
        <v>9.64</v>
      </c>
    </row>
    <row r="129" spans="3:9" ht="11.25" customHeight="1">
      <c r="F129" s="21"/>
      <c r="G129" s="1"/>
      <c r="H129" s="1"/>
    </row>
    <row r="130" spans="3:9" ht="11.25" customHeight="1">
      <c r="C130" s="4">
        <v>600</v>
      </c>
      <c r="D130" s="47" t="s">
        <v>103</v>
      </c>
      <c r="E130" s="47"/>
      <c r="F130" s="18">
        <f>SUM(F131:F135)</f>
        <v>60.13</v>
      </c>
      <c r="G130" s="19">
        <f>SUM(G131:G135)</f>
        <v>52.42</v>
      </c>
      <c r="H130" s="19">
        <f>SUM(H131:H135)</f>
        <v>17.28</v>
      </c>
    </row>
    <row r="131" spans="3:9" ht="11.25" customHeight="1">
      <c r="D131" s="1">
        <v>216</v>
      </c>
      <c r="E131" s="22" t="s">
        <v>104</v>
      </c>
      <c r="F131" s="23" t="s">
        <v>15</v>
      </c>
      <c r="G131" s="20">
        <v>3.75</v>
      </c>
      <c r="H131" s="20">
        <v>0.63</v>
      </c>
    </row>
    <row r="132" spans="3:9" ht="11.25" customHeight="1">
      <c r="D132" s="1">
        <v>224</v>
      </c>
      <c r="E132" s="22" t="s">
        <v>105</v>
      </c>
      <c r="F132" s="21">
        <v>37.520000000000003</v>
      </c>
      <c r="G132" s="20">
        <v>28.68</v>
      </c>
      <c r="H132" s="20">
        <v>9.35</v>
      </c>
    </row>
    <row r="133" spans="3:9" ht="11.25" customHeight="1">
      <c r="D133" s="1">
        <v>225</v>
      </c>
      <c r="E133" s="22" t="s">
        <v>106</v>
      </c>
      <c r="F133" s="21">
        <v>13.53</v>
      </c>
      <c r="G133" s="20">
        <v>17.66</v>
      </c>
      <c r="H133" s="20">
        <v>5.44</v>
      </c>
    </row>
    <row r="134" spans="3:9" ht="11.25" customHeight="1">
      <c r="D134" s="1">
        <v>226</v>
      </c>
      <c r="E134" s="22" t="s">
        <v>107</v>
      </c>
      <c r="F134" s="21">
        <v>3.21</v>
      </c>
      <c r="G134" s="20">
        <v>0.9</v>
      </c>
      <c r="H134" s="20">
        <v>1.22</v>
      </c>
    </row>
    <row r="135" spans="3:9" ht="11.25" customHeight="1">
      <c r="D135" s="1">
        <v>227</v>
      </c>
      <c r="E135" s="22" t="s">
        <v>108</v>
      </c>
      <c r="F135" s="21">
        <v>5.87</v>
      </c>
      <c r="G135" s="20">
        <v>1.43</v>
      </c>
      <c r="H135" s="20">
        <v>0.64</v>
      </c>
    </row>
    <row r="136" spans="3:9" ht="11.25" customHeight="1">
      <c r="F136" s="21"/>
      <c r="G136" s="1"/>
      <c r="H136" s="1"/>
    </row>
    <row r="137" spans="3:9" ht="11.25" customHeight="1">
      <c r="C137" s="4">
        <v>620</v>
      </c>
      <c r="D137" s="47" t="s">
        <v>109</v>
      </c>
      <c r="E137" s="47"/>
      <c r="F137" s="18">
        <f>F138</f>
        <v>16.3</v>
      </c>
      <c r="G137" s="29">
        <f>G138</f>
        <v>5.03</v>
      </c>
      <c r="H137" s="26">
        <f>SUM(H138)</f>
        <v>0</v>
      </c>
    </row>
    <row r="138" spans="3:9" ht="11.25" customHeight="1">
      <c r="D138" s="1">
        <v>229</v>
      </c>
      <c r="E138" s="22" t="s">
        <v>110</v>
      </c>
      <c r="F138" s="21">
        <v>16.3</v>
      </c>
      <c r="G138" s="20">
        <v>5.03</v>
      </c>
      <c r="H138" s="27" t="s">
        <v>15</v>
      </c>
    </row>
    <row r="139" spans="3:9" ht="11.25" customHeight="1">
      <c r="E139" s="22"/>
      <c r="F139" s="23"/>
      <c r="G139" s="10"/>
      <c r="H139" s="10"/>
    </row>
    <row r="140" spans="3:9" ht="11.25" customHeight="1">
      <c r="C140" s="4">
        <v>630</v>
      </c>
      <c r="D140" s="47" t="s">
        <v>111</v>
      </c>
      <c r="E140" s="47"/>
      <c r="F140" s="18">
        <f>SUM(F141:F142)</f>
        <v>1.33</v>
      </c>
      <c r="G140" s="29">
        <f t="shared" ref="G140:H140" si="3">SUM(G141:G142)</f>
        <v>1.2</v>
      </c>
      <c r="H140" s="29">
        <f t="shared" si="3"/>
        <v>2.34</v>
      </c>
    </row>
    <row r="141" spans="3:9" ht="11.25" customHeight="1">
      <c r="D141" s="1">
        <v>260</v>
      </c>
      <c r="E141" s="22" t="s">
        <v>112</v>
      </c>
      <c r="F141" s="21">
        <v>0.45</v>
      </c>
      <c r="G141" s="20">
        <v>0.78</v>
      </c>
      <c r="H141" s="20">
        <v>1.42</v>
      </c>
    </row>
    <row r="142" spans="3:9" ht="11.25" customHeight="1">
      <c r="D142" s="1">
        <v>261</v>
      </c>
      <c r="E142" s="22" t="s">
        <v>113</v>
      </c>
      <c r="F142" s="21">
        <v>0.88</v>
      </c>
      <c r="G142" s="20">
        <v>0.42</v>
      </c>
      <c r="H142" s="20">
        <v>0.92</v>
      </c>
    </row>
    <row r="143" spans="3:9" ht="11.25" customHeight="1">
      <c r="F143" s="21"/>
      <c r="G143" s="1"/>
      <c r="H143" s="1"/>
    </row>
    <row r="144" spans="3:9" ht="11.25" customHeight="1">
      <c r="C144" s="4">
        <v>640</v>
      </c>
      <c r="D144" s="47" t="s">
        <v>114</v>
      </c>
      <c r="E144" s="47"/>
      <c r="F144" s="18">
        <f>SUM(F145:F146)</f>
        <v>14.48</v>
      </c>
      <c r="G144" s="29">
        <f>SUM(G145:G146)</f>
        <v>20.22</v>
      </c>
      <c r="H144" s="29">
        <f>SUM(H145:H146)</f>
        <v>6.7</v>
      </c>
      <c r="I144" s="10"/>
    </row>
    <row r="145" spans="3:9" ht="11.25" customHeight="1">
      <c r="D145" s="1">
        <v>231</v>
      </c>
      <c r="E145" s="22" t="s">
        <v>115</v>
      </c>
      <c r="F145" s="21">
        <v>5.66</v>
      </c>
      <c r="G145" s="20">
        <v>1.29</v>
      </c>
      <c r="H145" s="20">
        <v>2.74</v>
      </c>
      <c r="I145" s="10"/>
    </row>
    <row r="146" spans="3:9" ht="11.25" customHeight="1">
      <c r="D146" s="1">
        <v>232</v>
      </c>
      <c r="E146" s="22" t="s">
        <v>116</v>
      </c>
      <c r="F146" s="21">
        <v>8.82</v>
      </c>
      <c r="G146" s="20">
        <v>18.93</v>
      </c>
      <c r="H146" s="20">
        <v>3.96</v>
      </c>
      <c r="I146" s="10"/>
    </row>
    <row r="147" spans="3:9" ht="11.25" customHeight="1">
      <c r="F147" s="21"/>
      <c r="G147" s="10"/>
      <c r="H147" s="10"/>
      <c r="I147" s="10"/>
    </row>
    <row r="148" spans="3:9" ht="11.25" customHeight="1">
      <c r="C148" s="4">
        <v>660</v>
      </c>
      <c r="D148" s="47" t="s">
        <v>117</v>
      </c>
      <c r="E148" s="47"/>
      <c r="F148" s="18">
        <f>SUM(F149:F156)</f>
        <v>67.010000000000005</v>
      </c>
      <c r="G148" s="29">
        <f t="shared" ref="G148:H148" si="4">SUM(G149:G156)</f>
        <v>83.62</v>
      </c>
      <c r="H148" s="29">
        <f t="shared" si="4"/>
        <v>54.32</v>
      </c>
      <c r="I148" s="10"/>
    </row>
    <row r="149" spans="3:9" ht="11.25" customHeight="1">
      <c r="D149" s="1">
        <v>234</v>
      </c>
      <c r="E149" s="22" t="s">
        <v>118</v>
      </c>
      <c r="F149" s="21">
        <v>20.18</v>
      </c>
      <c r="G149" s="20">
        <v>32.520000000000003</v>
      </c>
      <c r="H149" s="20">
        <v>7.24</v>
      </c>
      <c r="I149" s="10"/>
    </row>
    <row r="150" spans="3:9" ht="11.25" customHeight="1">
      <c r="D150" s="1">
        <v>235</v>
      </c>
      <c r="E150" s="22" t="s">
        <v>119</v>
      </c>
      <c r="F150" s="21">
        <v>4.08</v>
      </c>
      <c r="G150" s="20">
        <v>8.99</v>
      </c>
      <c r="H150" s="20">
        <v>1.59</v>
      </c>
    </row>
    <row r="151" spans="3:9" ht="11.25" customHeight="1">
      <c r="D151" s="1">
        <v>237</v>
      </c>
      <c r="E151" s="22" t="s">
        <v>120</v>
      </c>
      <c r="F151" s="21">
        <v>4.2</v>
      </c>
      <c r="G151" s="20">
        <v>10.58</v>
      </c>
      <c r="H151" s="20">
        <v>10.87</v>
      </c>
    </row>
    <row r="152" spans="3:9" ht="11.25" customHeight="1">
      <c r="D152" s="1">
        <v>238</v>
      </c>
      <c r="E152" s="22" t="s">
        <v>121</v>
      </c>
      <c r="F152" s="21">
        <v>7.62</v>
      </c>
      <c r="G152" s="20">
        <v>5.84</v>
      </c>
      <c r="H152" s="20">
        <v>7.01</v>
      </c>
    </row>
    <row r="153" spans="3:9" ht="11.25" customHeight="1">
      <c r="D153" s="1">
        <v>239</v>
      </c>
      <c r="E153" s="22" t="s">
        <v>122</v>
      </c>
      <c r="F153" s="21">
        <v>3.05</v>
      </c>
      <c r="G153" s="20">
        <v>4.1900000000000004</v>
      </c>
      <c r="H153" s="20">
        <v>14.18</v>
      </c>
    </row>
    <row r="154" spans="3:9" ht="11.25" customHeight="1">
      <c r="D154" s="1">
        <v>240</v>
      </c>
      <c r="E154" s="22" t="s">
        <v>123</v>
      </c>
      <c r="F154" s="21">
        <v>17.62</v>
      </c>
      <c r="G154" s="20">
        <v>11.35</v>
      </c>
      <c r="H154" s="20">
        <v>10.32</v>
      </c>
    </row>
    <row r="155" spans="3:9" ht="11.25" customHeight="1">
      <c r="D155" s="1">
        <v>241</v>
      </c>
      <c r="E155" s="22" t="s">
        <v>124</v>
      </c>
      <c r="F155" s="21">
        <v>2</v>
      </c>
      <c r="G155" s="20">
        <v>0.5</v>
      </c>
      <c r="H155" s="20">
        <v>1.1499999999999999</v>
      </c>
    </row>
    <row r="156" spans="3:9" ht="11.25" customHeight="1">
      <c r="D156" s="1">
        <v>262</v>
      </c>
      <c r="E156" s="22" t="s">
        <v>125</v>
      </c>
      <c r="F156" s="21">
        <v>8.26</v>
      </c>
      <c r="G156" s="20">
        <v>9.65</v>
      </c>
      <c r="H156" s="20">
        <v>1.96</v>
      </c>
    </row>
    <row r="157" spans="3:9" ht="11.25" customHeight="1">
      <c r="F157" s="21"/>
      <c r="G157" s="1"/>
      <c r="H157" s="1"/>
    </row>
    <row r="158" spans="3:9" ht="11.25" customHeight="1">
      <c r="C158" s="4">
        <v>680</v>
      </c>
      <c r="D158" s="47" t="s">
        <v>126</v>
      </c>
      <c r="E158" s="47"/>
      <c r="F158" s="18">
        <f>F159</f>
        <v>5.35</v>
      </c>
      <c r="G158" s="19">
        <f>G159</f>
        <v>36.29</v>
      </c>
      <c r="H158" s="19">
        <f>H159</f>
        <v>9.1199999999999992</v>
      </c>
    </row>
    <row r="159" spans="3:9" ht="11.25" customHeight="1">
      <c r="D159" s="1">
        <v>244</v>
      </c>
      <c r="E159" s="22" t="s">
        <v>127</v>
      </c>
      <c r="F159" s="21">
        <v>5.35</v>
      </c>
      <c r="G159" s="20">
        <v>36.29</v>
      </c>
      <c r="H159" s="20">
        <v>9.1199999999999992</v>
      </c>
    </row>
    <row r="160" spans="3:9" ht="11.25" customHeight="1">
      <c r="F160" s="21"/>
      <c r="G160" s="1"/>
      <c r="H160" s="1"/>
    </row>
    <row r="161" spans="3:8" ht="11.25" customHeight="1">
      <c r="C161" s="4">
        <v>700</v>
      </c>
      <c r="D161" s="47" t="s">
        <v>191</v>
      </c>
      <c r="E161" s="47"/>
      <c r="F161" s="18">
        <f>SUM(F162:F166)</f>
        <v>25.49</v>
      </c>
      <c r="G161" s="19">
        <f>SUM(G162:G166)</f>
        <v>17.419999999999998</v>
      </c>
      <c r="H161" s="19">
        <f>SUM(H162:H166)</f>
        <v>15.94</v>
      </c>
    </row>
    <row r="162" spans="3:8" ht="11.25" customHeight="1">
      <c r="D162" s="1">
        <v>246</v>
      </c>
      <c r="E162" s="22" t="s">
        <v>128</v>
      </c>
      <c r="F162" s="21">
        <v>17.899999999999999</v>
      </c>
      <c r="G162" s="20">
        <v>13.74</v>
      </c>
      <c r="H162" s="20">
        <v>7.3</v>
      </c>
    </row>
    <row r="163" spans="3:8" ht="11.25" customHeight="1">
      <c r="D163" s="1">
        <v>247</v>
      </c>
      <c r="E163" s="22" t="s">
        <v>129</v>
      </c>
      <c r="F163" s="21">
        <v>2.0499999999999998</v>
      </c>
      <c r="G163" s="20">
        <v>0.32</v>
      </c>
      <c r="H163" s="20">
        <v>1.64</v>
      </c>
    </row>
    <row r="164" spans="3:8" ht="11.25" customHeight="1">
      <c r="D164" s="1">
        <v>248</v>
      </c>
      <c r="E164" s="22" t="s">
        <v>130</v>
      </c>
      <c r="F164" s="21">
        <v>3.49</v>
      </c>
      <c r="G164" s="20">
        <v>1.46</v>
      </c>
      <c r="H164" s="20">
        <v>5.22</v>
      </c>
    </row>
    <row r="165" spans="3:8" ht="11.25" customHeight="1">
      <c r="D165" s="1">
        <v>249</v>
      </c>
      <c r="E165" s="22" t="s">
        <v>131</v>
      </c>
      <c r="F165" s="21">
        <v>0.7</v>
      </c>
      <c r="G165" s="20">
        <v>0.54</v>
      </c>
      <c r="H165" s="20">
        <v>0.28000000000000003</v>
      </c>
    </row>
    <row r="166" spans="3:8" ht="11.25" customHeight="1">
      <c r="D166" s="1">
        <v>250</v>
      </c>
      <c r="E166" s="22" t="s">
        <v>132</v>
      </c>
      <c r="F166" s="21">
        <v>1.35</v>
      </c>
      <c r="G166" s="20">
        <v>1.36</v>
      </c>
      <c r="H166" s="20">
        <v>1.5</v>
      </c>
    </row>
    <row r="167" spans="3:8" ht="11.25" customHeight="1">
      <c r="E167" s="28"/>
      <c r="F167" s="21"/>
      <c r="G167" s="1"/>
      <c r="H167" s="1"/>
    </row>
    <row r="168" spans="3:8" ht="11.25" customHeight="1">
      <c r="C168" s="4">
        <v>720</v>
      </c>
      <c r="D168" s="47" t="s">
        <v>133</v>
      </c>
      <c r="E168" s="47"/>
      <c r="F168" s="33">
        <f>SUM(F169)</f>
        <v>0</v>
      </c>
      <c r="G168" s="34">
        <f t="shared" ref="G168:H168" si="5">SUM(G169)</f>
        <v>0</v>
      </c>
      <c r="H168" s="35">
        <f t="shared" si="5"/>
        <v>0.36</v>
      </c>
    </row>
    <row r="169" spans="3:8" ht="11.25" customHeight="1">
      <c r="D169" s="1">
        <v>251</v>
      </c>
      <c r="E169" s="22" t="s">
        <v>134</v>
      </c>
      <c r="F169" s="23" t="s">
        <v>15</v>
      </c>
      <c r="G169" s="27" t="s">
        <v>15</v>
      </c>
      <c r="H169" s="20">
        <v>0.36</v>
      </c>
    </row>
    <row r="170" spans="3:8" ht="11.25" customHeight="1">
      <c r="F170" s="21"/>
      <c r="G170" s="1"/>
      <c r="H170" s="1"/>
    </row>
    <row r="171" spans="3:8" ht="11.25" customHeight="1">
      <c r="C171" s="4">
        <v>740</v>
      </c>
      <c r="D171" s="47" t="s">
        <v>135</v>
      </c>
      <c r="E171" s="47"/>
      <c r="F171" s="18">
        <f>SUM(F172:F174)</f>
        <v>8.6999999999999993</v>
      </c>
      <c r="G171" s="19">
        <f>SUM(G172:G174)</f>
        <v>17.79</v>
      </c>
      <c r="H171" s="19">
        <f>SUM(H172:H174)</f>
        <v>6.1099999999999994</v>
      </c>
    </row>
    <row r="172" spans="3:8" ht="11.25" customHeight="1">
      <c r="D172" s="1">
        <v>252</v>
      </c>
      <c r="E172" s="22" t="s">
        <v>136</v>
      </c>
      <c r="F172" s="21">
        <v>3.61</v>
      </c>
      <c r="G172" s="20">
        <v>0.41</v>
      </c>
      <c r="H172" s="20">
        <v>2.0099999999999998</v>
      </c>
    </row>
    <row r="173" spans="3:8" ht="11.25" customHeight="1">
      <c r="D173" s="1">
        <v>253</v>
      </c>
      <c r="E173" s="22" t="s">
        <v>137</v>
      </c>
      <c r="F173" s="21">
        <v>4.08</v>
      </c>
      <c r="G173" s="20">
        <v>3.42</v>
      </c>
      <c r="H173" s="20">
        <v>3.02</v>
      </c>
    </row>
    <row r="174" spans="3:8" ht="11.25" customHeight="1">
      <c r="D174" s="1">
        <v>254</v>
      </c>
      <c r="E174" s="22" t="s">
        <v>138</v>
      </c>
      <c r="F174" s="21">
        <v>1.01</v>
      </c>
      <c r="G174" s="20">
        <v>13.96</v>
      </c>
      <c r="H174" s="20">
        <v>1.08</v>
      </c>
    </row>
    <row r="175" spans="3:8" ht="11.25" customHeight="1">
      <c r="F175" s="21"/>
      <c r="G175" s="1"/>
      <c r="H175" s="1"/>
    </row>
    <row r="176" spans="3:8" ht="11.25" customHeight="1">
      <c r="C176" s="4">
        <v>760</v>
      </c>
      <c r="D176" s="47" t="s">
        <v>139</v>
      </c>
      <c r="E176" s="47"/>
      <c r="F176" s="18">
        <f>F177</f>
        <v>4.0599999999999996</v>
      </c>
      <c r="G176" s="19">
        <f>G177</f>
        <v>3.9</v>
      </c>
      <c r="H176" s="19">
        <f>H177</f>
        <v>0.66</v>
      </c>
    </row>
    <row r="177" spans="3:8" ht="11.25" customHeight="1">
      <c r="D177" s="1">
        <v>255</v>
      </c>
      <c r="E177" s="22" t="s">
        <v>140</v>
      </c>
      <c r="F177" s="21">
        <v>4.0599999999999996</v>
      </c>
      <c r="G177" s="20">
        <v>3.9</v>
      </c>
      <c r="H177" s="20">
        <v>0.66</v>
      </c>
    </row>
    <row r="178" spans="3:8" ht="11.25" customHeight="1">
      <c r="F178" s="21"/>
      <c r="G178" s="1"/>
      <c r="H178" s="1"/>
    </row>
    <row r="179" spans="3:8" ht="11.25" customHeight="1">
      <c r="C179" s="4">
        <v>780</v>
      </c>
      <c r="D179" s="47" t="s">
        <v>141</v>
      </c>
      <c r="E179" s="47"/>
      <c r="F179" s="18">
        <f>SUM(F180:F182)</f>
        <v>10.43</v>
      </c>
      <c r="G179" s="19">
        <f>SUM(G180:G182)</f>
        <v>33.94</v>
      </c>
      <c r="H179" s="19">
        <f>SUM(H180:H182)</f>
        <v>41.57</v>
      </c>
    </row>
    <row r="180" spans="3:8" ht="11.25" customHeight="1">
      <c r="D180" s="1">
        <v>301</v>
      </c>
      <c r="E180" s="22" t="s">
        <v>142</v>
      </c>
      <c r="F180" s="23" t="s">
        <v>15</v>
      </c>
      <c r="G180" s="20">
        <v>7.77</v>
      </c>
      <c r="H180" s="20">
        <v>15.35</v>
      </c>
    </row>
    <row r="181" spans="3:8" ht="11.25" customHeight="1">
      <c r="D181" s="1">
        <v>302</v>
      </c>
      <c r="E181" s="22" t="s">
        <v>143</v>
      </c>
      <c r="F181" s="21">
        <v>5.1100000000000003</v>
      </c>
      <c r="G181" s="20">
        <v>11.22</v>
      </c>
      <c r="H181" s="20">
        <v>14.64</v>
      </c>
    </row>
    <row r="182" spans="3:8" ht="11.25" customHeight="1">
      <c r="D182" s="1">
        <v>303</v>
      </c>
      <c r="E182" s="22" t="s">
        <v>144</v>
      </c>
      <c r="F182" s="21">
        <v>5.32</v>
      </c>
      <c r="G182" s="20">
        <v>14.95</v>
      </c>
      <c r="H182" s="20">
        <v>11.58</v>
      </c>
    </row>
    <row r="183" spans="3:8" ht="11.25" customHeight="1">
      <c r="F183" s="21"/>
      <c r="G183" s="1"/>
      <c r="H183" s="1"/>
    </row>
    <row r="184" spans="3:8" ht="11.25" customHeight="1">
      <c r="C184" s="4">
        <v>800</v>
      </c>
      <c r="D184" s="47" t="s">
        <v>145</v>
      </c>
      <c r="E184" s="47"/>
      <c r="F184" s="18">
        <f>SUM(F185:F193)</f>
        <v>69.259999999999991</v>
      </c>
      <c r="G184" s="19">
        <f>SUM(G185:G193)</f>
        <v>59.830000000000005</v>
      </c>
      <c r="H184" s="19">
        <f>SUM(H185:H193)</f>
        <v>45.220000000000006</v>
      </c>
    </row>
    <row r="185" spans="3:8" ht="11.25" customHeight="1">
      <c r="D185" s="1">
        <v>304</v>
      </c>
      <c r="E185" s="22" t="s">
        <v>146</v>
      </c>
      <c r="F185" s="21">
        <v>9.16</v>
      </c>
      <c r="G185" s="20">
        <v>4.67</v>
      </c>
      <c r="H185" s="20">
        <v>5.45</v>
      </c>
    </row>
    <row r="186" spans="3:8" ht="11.25" customHeight="1">
      <c r="D186" s="1">
        <v>307</v>
      </c>
      <c r="E186" s="22" t="s">
        <v>147</v>
      </c>
      <c r="F186" s="21">
        <v>23.35</v>
      </c>
      <c r="G186" s="20">
        <v>7.82</v>
      </c>
      <c r="H186" s="20">
        <v>1.59</v>
      </c>
    </row>
    <row r="187" spans="3:8" ht="11.25" customHeight="1">
      <c r="D187" s="1">
        <v>308</v>
      </c>
      <c r="E187" s="22" t="s">
        <v>148</v>
      </c>
      <c r="F187" s="21">
        <v>5.12</v>
      </c>
      <c r="G187" s="20">
        <v>0.28999999999999998</v>
      </c>
      <c r="H187" s="20">
        <v>1.06</v>
      </c>
    </row>
    <row r="188" spans="3:8" ht="11.25" customHeight="1">
      <c r="D188" s="1">
        <v>309</v>
      </c>
      <c r="E188" s="22" t="s">
        <v>149</v>
      </c>
      <c r="F188" s="21">
        <v>4.84</v>
      </c>
      <c r="G188" s="20">
        <v>10.220000000000001</v>
      </c>
      <c r="H188" s="20">
        <v>8.5399999999999991</v>
      </c>
    </row>
    <row r="189" spans="3:8" ht="11.25" customHeight="1">
      <c r="D189" s="1">
        <v>310</v>
      </c>
      <c r="E189" s="22" t="s">
        <v>150</v>
      </c>
      <c r="F189" s="21">
        <v>13.69</v>
      </c>
      <c r="G189" s="20">
        <v>10.1</v>
      </c>
      <c r="H189" s="20">
        <v>4.04</v>
      </c>
    </row>
    <row r="190" spans="3:8" ht="11.25" customHeight="1">
      <c r="D190" s="1">
        <v>312</v>
      </c>
      <c r="E190" s="22" t="s">
        <v>151</v>
      </c>
      <c r="F190" s="21">
        <v>0.88</v>
      </c>
      <c r="G190" s="20">
        <v>1.56</v>
      </c>
      <c r="H190" s="20">
        <v>1.74</v>
      </c>
    </row>
    <row r="191" spans="3:8" ht="11.25" customHeight="1">
      <c r="D191" s="1">
        <v>317</v>
      </c>
      <c r="E191" s="22" t="s">
        <v>152</v>
      </c>
      <c r="F191" s="21">
        <v>6.62</v>
      </c>
      <c r="G191" s="20">
        <v>14.11</v>
      </c>
      <c r="H191" s="20">
        <v>18.190000000000001</v>
      </c>
    </row>
    <row r="192" spans="3:8" ht="11.25" customHeight="1">
      <c r="D192" s="1">
        <v>350</v>
      </c>
      <c r="E192" s="22" t="s">
        <v>153</v>
      </c>
      <c r="F192" s="21">
        <v>4</v>
      </c>
      <c r="G192" s="20">
        <v>6.77</v>
      </c>
      <c r="H192" s="20">
        <v>3.09</v>
      </c>
    </row>
    <row r="193" spans="3:8" ht="11.25" customHeight="1">
      <c r="D193" s="1">
        <v>351</v>
      </c>
      <c r="E193" s="22" t="s">
        <v>154</v>
      </c>
      <c r="F193" s="21">
        <v>1.6</v>
      </c>
      <c r="G193" s="20">
        <v>4.29</v>
      </c>
      <c r="H193" s="20">
        <v>1.52</v>
      </c>
    </row>
    <row r="194" spans="3:8" ht="11.25" customHeight="1">
      <c r="F194" s="17"/>
      <c r="G194" s="1"/>
      <c r="H194" s="1"/>
    </row>
    <row r="195" spans="3:8" ht="11.25" customHeight="1">
      <c r="C195" s="4">
        <v>820</v>
      </c>
      <c r="D195" s="48" t="s">
        <v>155</v>
      </c>
      <c r="E195" s="48"/>
      <c r="F195" s="18"/>
      <c r="G195" s="19"/>
      <c r="H195" s="19"/>
    </row>
    <row r="196" spans="3:8" ht="11.25" customHeight="1">
      <c r="C196" s="42"/>
      <c r="D196" s="49" t="s">
        <v>156</v>
      </c>
      <c r="E196" s="49"/>
      <c r="F196" s="18">
        <f>SUM(F197:F209)</f>
        <v>44.61999999999999</v>
      </c>
      <c r="G196" s="29">
        <f t="shared" ref="G196:H196" si="6">SUM(G197:G209)</f>
        <v>21.900000000000002</v>
      </c>
      <c r="H196" s="29">
        <f t="shared" si="6"/>
        <v>25.249999999999996</v>
      </c>
    </row>
    <row r="197" spans="3:8" ht="11.25" customHeight="1">
      <c r="D197" s="1">
        <v>312</v>
      </c>
      <c r="E197" s="22" t="s">
        <v>151</v>
      </c>
      <c r="F197" s="21">
        <v>1.81</v>
      </c>
      <c r="G197" s="20">
        <v>0.57999999999999996</v>
      </c>
      <c r="H197" s="20">
        <v>0.87</v>
      </c>
    </row>
    <row r="198" spans="3:8" ht="11.25" customHeight="1">
      <c r="D198" s="1">
        <v>317</v>
      </c>
      <c r="E198" s="36" t="s">
        <v>152</v>
      </c>
      <c r="F198" s="21">
        <v>3.81</v>
      </c>
      <c r="G198" s="20">
        <v>3.71</v>
      </c>
      <c r="H198" s="20">
        <v>5.12</v>
      </c>
    </row>
    <row r="199" spans="3:8" ht="11.25" customHeight="1">
      <c r="D199" s="1">
        <v>319</v>
      </c>
      <c r="E199" s="22" t="s">
        <v>157</v>
      </c>
      <c r="F199" s="21">
        <v>7.78</v>
      </c>
      <c r="G199" s="20">
        <v>6.7</v>
      </c>
      <c r="H199" s="20">
        <v>9.4</v>
      </c>
    </row>
    <row r="200" spans="3:8" ht="11.25" customHeight="1">
      <c r="D200" s="1">
        <v>321</v>
      </c>
      <c r="E200" s="22" t="s">
        <v>158</v>
      </c>
      <c r="F200" s="21">
        <v>3.76</v>
      </c>
      <c r="G200" s="20">
        <v>1.65</v>
      </c>
      <c r="H200" s="20">
        <v>1.59</v>
      </c>
    </row>
    <row r="201" spans="3:8" ht="11.25" customHeight="1">
      <c r="D201" s="1">
        <v>322</v>
      </c>
      <c r="E201" s="22" t="s">
        <v>159</v>
      </c>
      <c r="F201" s="21">
        <v>2.73</v>
      </c>
      <c r="G201" s="20">
        <v>1.75</v>
      </c>
      <c r="H201" s="20">
        <v>1.06</v>
      </c>
    </row>
    <row r="202" spans="3:8" ht="11.25" customHeight="1">
      <c r="D202" s="1">
        <v>324</v>
      </c>
      <c r="E202" s="22" t="s">
        <v>160</v>
      </c>
      <c r="F202" s="21">
        <v>3.79</v>
      </c>
      <c r="G202" s="20">
        <v>0.31</v>
      </c>
      <c r="H202" s="20">
        <v>0.21</v>
      </c>
    </row>
    <row r="203" spans="3:8" ht="11.25" customHeight="1">
      <c r="D203" s="1">
        <v>325</v>
      </c>
      <c r="E203" s="22" t="s">
        <v>161</v>
      </c>
      <c r="F203" s="21">
        <v>2.23</v>
      </c>
      <c r="G203" s="27" t="s">
        <v>15</v>
      </c>
      <c r="H203" s="27" t="s">
        <v>15</v>
      </c>
    </row>
    <row r="204" spans="3:8" ht="11.25" customHeight="1">
      <c r="D204" s="1">
        <v>326</v>
      </c>
      <c r="E204" s="22" t="s">
        <v>162</v>
      </c>
      <c r="F204" s="21">
        <v>2.91</v>
      </c>
      <c r="G204" s="20">
        <v>3.01</v>
      </c>
      <c r="H204" s="20">
        <v>1.88</v>
      </c>
    </row>
    <row r="205" spans="3:8" ht="11.25" customHeight="1">
      <c r="D205" s="1">
        <v>327</v>
      </c>
      <c r="E205" s="22" t="s">
        <v>163</v>
      </c>
      <c r="F205" s="21">
        <v>3.13</v>
      </c>
      <c r="G205" s="20">
        <v>0.13</v>
      </c>
      <c r="H205" s="20">
        <v>0.7</v>
      </c>
    </row>
    <row r="206" spans="3:8" ht="11.25" customHeight="1">
      <c r="D206" s="1">
        <v>328</v>
      </c>
      <c r="E206" s="22" t="s">
        <v>164</v>
      </c>
      <c r="F206" s="21">
        <v>1.67</v>
      </c>
      <c r="G206" s="20">
        <v>0.89</v>
      </c>
      <c r="H206" s="20">
        <v>0.9</v>
      </c>
    </row>
    <row r="207" spans="3:8" ht="11.25" customHeight="1">
      <c r="D207" s="1">
        <v>329</v>
      </c>
      <c r="E207" s="22" t="s">
        <v>165</v>
      </c>
      <c r="F207" s="23" t="s">
        <v>15</v>
      </c>
      <c r="G207" s="27" t="s">
        <v>15</v>
      </c>
      <c r="H207" s="20">
        <v>1.41</v>
      </c>
    </row>
    <row r="208" spans="3:8" ht="11.25" customHeight="1">
      <c r="D208" s="1">
        <v>351</v>
      </c>
      <c r="E208" s="22" t="s">
        <v>154</v>
      </c>
      <c r="F208" s="21">
        <v>9.09</v>
      </c>
      <c r="G208" s="20">
        <v>2.83</v>
      </c>
      <c r="H208" s="20">
        <v>1.47</v>
      </c>
    </row>
    <row r="209" spans="3:10" ht="11.25" customHeight="1">
      <c r="D209" s="1">
        <v>353</v>
      </c>
      <c r="E209" s="22" t="s">
        <v>166</v>
      </c>
      <c r="F209" s="21">
        <v>1.91</v>
      </c>
      <c r="G209" s="20">
        <v>0.34</v>
      </c>
      <c r="H209" s="20">
        <v>0.64</v>
      </c>
    </row>
    <row r="210" spans="3:10" ht="11.25" customHeight="1">
      <c r="F210" s="21"/>
      <c r="G210" s="1"/>
      <c r="H210" s="1"/>
    </row>
    <row r="211" spans="3:10" ht="11.25" customHeight="1">
      <c r="C211" s="4">
        <v>840</v>
      </c>
      <c r="D211" s="47" t="s">
        <v>169</v>
      </c>
      <c r="E211" s="47"/>
      <c r="F211" s="18">
        <f>SUM(F212:F220)</f>
        <v>50.949999999999996</v>
      </c>
      <c r="G211" s="19">
        <f>SUM(G212:G220)</f>
        <v>69.48</v>
      </c>
      <c r="H211" s="19">
        <f>SUM(H212:H220)</f>
        <v>71.139999999999986</v>
      </c>
      <c r="I211" s="40"/>
      <c r="J211" s="37"/>
    </row>
    <row r="212" spans="3:10" ht="11.25" customHeight="1">
      <c r="D212" s="1">
        <v>332</v>
      </c>
      <c r="E212" s="22" t="s">
        <v>167</v>
      </c>
      <c r="F212" s="21">
        <v>0.86</v>
      </c>
      <c r="G212" s="20">
        <v>1.1100000000000001</v>
      </c>
      <c r="H212" s="20">
        <v>1.65</v>
      </c>
      <c r="J212" s="37"/>
    </row>
    <row r="213" spans="3:10" ht="11.25" customHeight="1">
      <c r="D213" s="1">
        <v>333</v>
      </c>
      <c r="E213" s="22" t="s">
        <v>168</v>
      </c>
      <c r="F213" s="21">
        <v>1.31</v>
      </c>
      <c r="G213" s="20">
        <v>1.71</v>
      </c>
      <c r="H213" s="20">
        <v>2.91</v>
      </c>
      <c r="J213" s="40"/>
    </row>
    <row r="214" spans="3:10" ht="11.25" customHeight="1">
      <c r="D214" s="1">
        <v>334</v>
      </c>
      <c r="E214" s="22" t="s">
        <v>170</v>
      </c>
      <c r="F214" s="21">
        <v>7.8</v>
      </c>
      <c r="G214" s="20">
        <v>8.76</v>
      </c>
      <c r="H214" s="20">
        <v>13.66</v>
      </c>
    </row>
    <row r="215" spans="3:10" ht="11.25" customHeight="1">
      <c r="D215" s="1">
        <v>335</v>
      </c>
      <c r="E215" s="22" t="s">
        <v>171</v>
      </c>
      <c r="F215" s="21">
        <v>28.22</v>
      </c>
      <c r="G215" s="20">
        <v>24.34</v>
      </c>
      <c r="H215" s="20">
        <v>12.11</v>
      </c>
    </row>
    <row r="216" spans="3:10" ht="11.25" customHeight="1">
      <c r="D216" s="1">
        <v>337</v>
      </c>
      <c r="E216" s="22" t="s">
        <v>172</v>
      </c>
      <c r="F216" s="21">
        <v>2.93</v>
      </c>
      <c r="G216" s="20">
        <v>8.26</v>
      </c>
      <c r="H216" s="20">
        <v>19.48</v>
      </c>
    </row>
    <row r="217" spans="3:10" ht="11.25" customHeight="1">
      <c r="D217" s="1">
        <v>338</v>
      </c>
      <c r="E217" s="22" t="s">
        <v>173</v>
      </c>
      <c r="F217" s="21">
        <v>4.59</v>
      </c>
      <c r="G217" s="20">
        <v>21.35</v>
      </c>
      <c r="H217" s="20">
        <v>18.440000000000001</v>
      </c>
    </row>
    <row r="218" spans="3:10" ht="11.25" customHeight="1">
      <c r="D218" s="1">
        <v>339</v>
      </c>
      <c r="E218" s="22" t="s">
        <v>174</v>
      </c>
      <c r="F218" s="23" t="s">
        <v>15</v>
      </c>
      <c r="G218" s="20">
        <v>1.2</v>
      </c>
      <c r="H218" s="20">
        <v>0.88</v>
      </c>
    </row>
    <row r="219" spans="3:10" ht="11.25" customHeight="1">
      <c r="D219" s="1">
        <v>340</v>
      </c>
      <c r="E219" s="22" t="s">
        <v>175</v>
      </c>
      <c r="F219" s="21">
        <v>2.61</v>
      </c>
      <c r="G219" s="20">
        <v>2.39</v>
      </c>
      <c r="H219" s="20">
        <v>1.88</v>
      </c>
    </row>
    <row r="220" spans="3:10" ht="11.25" customHeight="1">
      <c r="D220" s="1">
        <v>342</v>
      </c>
      <c r="E220" s="22" t="s">
        <v>176</v>
      </c>
      <c r="F220" s="21">
        <v>2.63</v>
      </c>
      <c r="G220" s="20">
        <v>0.36</v>
      </c>
      <c r="H220" s="20">
        <v>0.13</v>
      </c>
    </row>
    <row r="221" spans="3:10" ht="11.25" customHeight="1">
      <c r="F221" s="21"/>
      <c r="G221" s="1"/>
      <c r="H221" s="1"/>
    </row>
    <row r="222" spans="3:10" ht="11.25" customHeight="1">
      <c r="C222" s="4">
        <v>860</v>
      </c>
      <c r="D222" s="47" t="s">
        <v>177</v>
      </c>
      <c r="E222" s="47"/>
      <c r="F222" s="18">
        <f>SUM(F223:F225)</f>
        <v>6.9399999999999995</v>
      </c>
      <c r="G222" s="19">
        <f>SUM(G223:G225)</f>
        <v>35.299999999999997</v>
      </c>
      <c r="H222" s="19">
        <f>SUM(H223:H225)</f>
        <v>27.04</v>
      </c>
    </row>
    <row r="223" spans="3:10" ht="11.25" customHeight="1">
      <c r="D223" s="1">
        <v>343</v>
      </c>
      <c r="E223" s="22" t="s">
        <v>178</v>
      </c>
      <c r="F223" s="21">
        <v>1.56</v>
      </c>
      <c r="G223" s="20">
        <v>6.77</v>
      </c>
      <c r="H223" s="20">
        <v>11.18</v>
      </c>
    </row>
    <row r="224" spans="3:10" ht="11.25" customHeight="1">
      <c r="D224" s="1">
        <v>344</v>
      </c>
      <c r="E224" s="22" t="s">
        <v>179</v>
      </c>
      <c r="F224" s="21">
        <v>2.56</v>
      </c>
      <c r="G224" s="20">
        <v>15.14</v>
      </c>
      <c r="H224" s="20">
        <v>10.7</v>
      </c>
    </row>
    <row r="225" spans="3:10" ht="11.25" customHeight="1">
      <c r="D225" s="1">
        <v>352</v>
      </c>
      <c r="E225" s="22" t="s">
        <v>180</v>
      </c>
      <c r="F225" s="21">
        <v>2.82</v>
      </c>
      <c r="G225" s="20">
        <v>13.39</v>
      </c>
      <c r="H225" s="20">
        <v>5.16</v>
      </c>
    </row>
    <row r="226" spans="3:10" ht="11.25" customHeight="1">
      <c r="F226" s="21"/>
      <c r="G226" s="1"/>
      <c r="H226" s="1"/>
    </row>
    <row r="227" spans="3:10" ht="11.25" customHeight="1">
      <c r="C227" s="4">
        <v>880</v>
      </c>
      <c r="D227" s="47" t="s">
        <v>181</v>
      </c>
      <c r="E227" s="47"/>
      <c r="F227" s="18">
        <f>F228</f>
        <v>2.61</v>
      </c>
      <c r="G227" s="19">
        <f>G228</f>
        <v>2.5</v>
      </c>
      <c r="H227" s="19">
        <f>H228</f>
        <v>4.8600000000000003</v>
      </c>
      <c r="J227" s="40"/>
    </row>
    <row r="228" spans="3:10" ht="11.25" customHeight="1">
      <c r="D228" s="1">
        <v>345</v>
      </c>
      <c r="E228" s="22" t="s">
        <v>182</v>
      </c>
      <c r="F228" s="21">
        <v>2.61</v>
      </c>
      <c r="G228" s="20">
        <v>2.5</v>
      </c>
      <c r="H228" s="20">
        <v>4.8600000000000003</v>
      </c>
    </row>
    <row r="229" spans="3:10" ht="11.25" customHeight="1">
      <c r="F229" s="21"/>
      <c r="G229" s="1"/>
      <c r="H229" s="1"/>
    </row>
    <row r="230" spans="3:10" ht="11.25" customHeight="1">
      <c r="C230" s="4">
        <v>900</v>
      </c>
      <c r="D230" s="48" t="s">
        <v>183</v>
      </c>
      <c r="E230" s="48"/>
      <c r="F230" s="18"/>
      <c r="G230" s="19"/>
      <c r="H230" s="19"/>
    </row>
    <row r="231" spans="3:10" ht="11.25" customHeight="1">
      <c r="C231" s="4"/>
      <c r="D231" s="47" t="s">
        <v>184</v>
      </c>
      <c r="E231" s="47"/>
      <c r="F231" s="18">
        <f>SUM(F232:F233)</f>
        <v>6.84</v>
      </c>
      <c r="G231" s="29">
        <f t="shared" ref="G231:H231" si="7">SUM(G232:G233)</f>
        <v>11.16</v>
      </c>
      <c r="H231" s="29">
        <f t="shared" si="7"/>
        <v>12.64</v>
      </c>
    </row>
    <row r="232" spans="3:10">
      <c r="D232" s="1">
        <v>346</v>
      </c>
      <c r="E232" s="22" t="s">
        <v>185</v>
      </c>
      <c r="F232" s="21">
        <v>6.84</v>
      </c>
      <c r="G232" s="20">
        <v>8.06</v>
      </c>
      <c r="H232" s="20">
        <v>11.14</v>
      </c>
    </row>
    <row r="233" spans="3:10">
      <c r="D233" s="1">
        <v>354</v>
      </c>
      <c r="E233" s="22" t="s">
        <v>186</v>
      </c>
      <c r="F233" s="23" t="s">
        <v>15</v>
      </c>
      <c r="G233" s="20">
        <v>3.1</v>
      </c>
      <c r="H233" s="20">
        <v>1.5</v>
      </c>
    </row>
    <row r="234" spans="3:10">
      <c r="F234" s="21"/>
      <c r="G234" s="1"/>
      <c r="H234" s="1"/>
    </row>
    <row r="235" spans="3:10">
      <c r="C235" s="4">
        <v>920</v>
      </c>
      <c r="D235" s="48" t="s">
        <v>187</v>
      </c>
      <c r="E235" s="48"/>
      <c r="F235" s="18"/>
      <c r="G235" s="19"/>
      <c r="H235" s="19"/>
    </row>
    <row r="236" spans="3:10">
      <c r="C236" s="4"/>
      <c r="D236" s="47" t="s">
        <v>188</v>
      </c>
      <c r="E236" s="47"/>
      <c r="F236" s="18">
        <f>F237</f>
        <v>6.73</v>
      </c>
      <c r="G236" s="19">
        <f>G237</f>
        <v>6.69</v>
      </c>
      <c r="H236" s="19">
        <f>H237</f>
        <v>1.42</v>
      </c>
    </row>
    <row r="237" spans="3:10">
      <c r="D237" s="1">
        <v>347</v>
      </c>
      <c r="E237" s="22" t="s">
        <v>189</v>
      </c>
      <c r="F237" s="21">
        <v>6.73</v>
      </c>
      <c r="G237" s="20">
        <v>6.69</v>
      </c>
      <c r="H237" s="20">
        <v>1.42</v>
      </c>
    </row>
    <row r="238" spans="3:10">
      <c r="G238" s="1"/>
      <c r="H238" s="1"/>
    </row>
    <row r="239" spans="3:10">
      <c r="G239" s="1"/>
      <c r="H239" s="1"/>
    </row>
    <row r="240" spans="3:10">
      <c r="F240" s="38"/>
      <c r="G240" s="38"/>
      <c r="H240" s="38"/>
    </row>
    <row r="241" spans="5:8">
      <c r="G241" s="1"/>
      <c r="H241" s="1"/>
    </row>
    <row r="242" spans="5:8">
      <c r="G242" s="1"/>
      <c r="H242" s="1"/>
    </row>
    <row r="243" spans="5:8">
      <c r="G243" s="1"/>
      <c r="H243" s="1"/>
    </row>
    <row r="244" spans="5:8">
      <c r="G244" s="1"/>
      <c r="H244" s="1"/>
    </row>
    <row r="245" spans="5:8">
      <c r="E245" s="39"/>
      <c r="G245" s="1"/>
      <c r="H245" s="1"/>
    </row>
    <row r="246" spans="5:8">
      <c r="G246" s="1"/>
      <c r="H246" s="1"/>
    </row>
    <row r="247" spans="5:8">
      <c r="G247" s="1"/>
      <c r="H247" s="1"/>
    </row>
    <row r="248" spans="5:8">
      <c r="G248" s="1"/>
      <c r="H248" s="1"/>
    </row>
    <row r="249" spans="5:8">
      <c r="G249" s="1"/>
      <c r="H249" s="1"/>
    </row>
    <row r="250" spans="5:8">
      <c r="G250" s="1"/>
      <c r="H250" s="1"/>
    </row>
    <row r="251" spans="5:8">
      <c r="G251" s="1"/>
      <c r="H251" s="1"/>
    </row>
    <row r="252" spans="5:8">
      <c r="G252" s="1"/>
      <c r="H252" s="1"/>
    </row>
    <row r="253" spans="5:8">
      <c r="G253" s="1"/>
      <c r="H253" s="1"/>
    </row>
    <row r="254" spans="5:8">
      <c r="G254" s="1"/>
      <c r="H254" s="1"/>
    </row>
    <row r="255" spans="5:8">
      <c r="G255" s="1"/>
      <c r="H255" s="1"/>
    </row>
    <row r="256" spans="5:8">
      <c r="G256" s="1"/>
      <c r="H256" s="1"/>
    </row>
    <row r="257" spans="7:8">
      <c r="G257" s="1"/>
      <c r="H257" s="1"/>
    </row>
    <row r="258" spans="7:8">
      <c r="G258" s="1"/>
      <c r="H258" s="1"/>
    </row>
    <row r="259" spans="7:8">
      <c r="G259" s="1"/>
      <c r="H259" s="1"/>
    </row>
    <row r="260" spans="7:8">
      <c r="G260" s="1"/>
      <c r="H260" s="1"/>
    </row>
    <row r="261" spans="7:8">
      <c r="G261" s="1"/>
      <c r="H261" s="1"/>
    </row>
    <row r="262" spans="7:8">
      <c r="G262" s="1"/>
      <c r="H262" s="1"/>
    </row>
    <row r="263" spans="7:8">
      <c r="G263" s="1"/>
      <c r="H263" s="1"/>
    </row>
    <row r="264" spans="7:8">
      <c r="G264" s="1"/>
      <c r="H264" s="1"/>
    </row>
    <row r="265" spans="7:8">
      <c r="G265" s="1"/>
      <c r="H265" s="1"/>
    </row>
    <row r="266" spans="7:8">
      <c r="G266" s="1"/>
      <c r="H266" s="1"/>
    </row>
    <row r="267" spans="7:8">
      <c r="G267" s="1"/>
      <c r="H267" s="1"/>
    </row>
    <row r="268" spans="7:8">
      <c r="G268" s="1"/>
      <c r="H268" s="1"/>
    </row>
    <row r="269" spans="7:8">
      <c r="G269" s="1"/>
      <c r="H269" s="1"/>
    </row>
    <row r="270" spans="7:8">
      <c r="G270" s="1"/>
      <c r="H270" s="1"/>
    </row>
    <row r="271" spans="7:8">
      <c r="G271" s="1"/>
      <c r="H271" s="1"/>
    </row>
    <row r="272" spans="7:8">
      <c r="G272" s="1"/>
      <c r="H272" s="1"/>
    </row>
    <row r="273" spans="7:8">
      <c r="G273" s="1"/>
      <c r="H273" s="1"/>
    </row>
    <row r="274" spans="7:8">
      <c r="G274" s="1"/>
      <c r="H274" s="1"/>
    </row>
    <row r="275" spans="7:8">
      <c r="G275" s="1"/>
      <c r="H275" s="1"/>
    </row>
    <row r="276" spans="7:8">
      <c r="G276" s="1"/>
      <c r="H276" s="1"/>
    </row>
    <row r="277" spans="7:8">
      <c r="G277" s="1"/>
      <c r="H277" s="1"/>
    </row>
    <row r="278" spans="7:8">
      <c r="G278" s="1"/>
      <c r="H278" s="1"/>
    </row>
    <row r="279" spans="7:8">
      <c r="G279" s="1"/>
      <c r="H279" s="1"/>
    </row>
    <row r="280" spans="7:8">
      <c r="G280" s="1"/>
      <c r="H280" s="1"/>
    </row>
    <row r="281" spans="7:8">
      <c r="G281" s="1"/>
      <c r="H281" s="1"/>
    </row>
    <row r="282" spans="7:8">
      <c r="G282" s="1"/>
      <c r="H282" s="1"/>
    </row>
    <row r="283" spans="7:8">
      <c r="G283" s="1"/>
      <c r="H283" s="1"/>
    </row>
    <row r="284" spans="7:8">
      <c r="G284" s="1"/>
      <c r="H284" s="1"/>
    </row>
    <row r="285" spans="7:8">
      <c r="G285" s="1"/>
      <c r="H285" s="1"/>
    </row>
    <row r="286" spans="7:8">
      <c r="G286" s="1"/>
      <c r="H286" s="1"/>
    </row>
    <row r="287" spans="7:8">
      <c r="G287" s="1"/>
      <c r="H287" s="1"/>
    </row>
    <row r="288" spans="7:8">
      <c r="G288" s="1"/>
      <c r="H288" s="1"/>
    </row>
    <row r="289" spans="7:8">
      <c r="G289" s="1"/>
      <c r="H289" s="1"/>
    </row>
    <row r="290" spans="7:8">
      <c r="G290" s="1"/>
      <c r="H290" s="1"/>
    </row>
    <row r="291" spans="7:8">
      <c r="G291" s="1"/>
      <c r="H291" s="1"/>
    </row>
    <row r="292" spans="7:8">
      <c r="G292" s="1"/>
      <c r="H292" s="1"/>
    </row>
    <row r="293" spans="7:8">
      <c r="G293" s="1"/>
      <c r="H293" s="1"/>
    </row>
    <row r="294" spans="7:8">
      <c r="G294" s="1"/>
      <c r="H294" s="1"/>
    </row>
    <row r="295" spans="7:8">
      <c r="G295" s="1"/>
      <c r="H295" s="1"/>
    </row>
    <row r="296" spans="7:8">
      <c r="G296" s="1"/>
      <c r="H296" s="1"/>
    </row>
    <row r="297" spans="7:8">
      <c r="G297" s="1"/>
      <c r="H297" s="1"/>
    </row>
    <row r="298" spans="7:8">
      <c r="G298" s="1"/>
      <c r="H298" s="1"/>
    </row>
    <row r="299" spans="7:8">
      <c r="G299" s="1"/>
      <c r="H299" s="1"/>
    </row>
    <row r="300" spans="7:8">
      <c r="G300" s="1"/>
      <c r="H300" s="1"/>
    </row>
    <row r="301" spans="7:8">
      <c r="G301" s="1"/>
      <c r="H301" s="1"/>
    </row>
    <row r="302" spans="7:8">
      <c r="G302" s="1"/>
      <c r="H302" s="1"/>
    </row>
    <row r="303" spans="7:8">
      <c r="G303" s="1"/>
      <c r="H303" s="1"/>
    </row>
    <row r="304" spans="7:8">
      <c r="G304" s="1"/>
      <c r="H304" s="1"/>
    </row>
    <row r="305" spans="7:8">
      <c r="G305" s="1"/>
      <c r="H305" s="1"/>
    </row>
    <row r="306" spans="7:8">
      <c r="G306" s="1"/>
      <c r="H306" s="1"/>
    </row>
    <row r="307" spans="7:8">
      <c r="G307" s="1"/>
      <c r="H307" s="1"/>
    </row>
    <row r="308" spans="7:8">
      <c r="G308" s="1"/>
      <c r="H308" s="1"/>
    </row>
    <row r="309" spans="7:8">
      <c r="G309" s="1"/>
      <c r="H309" s="1"/>
    </row>
    <row r="310" spans="7:8">
      <c r="G310" s="1"/>
      <c r="H310" s="1"/>
    </row>
    <row r="311" spans="7:8">
      <c r="G311" s="1"/>
      <c r="H311" s="1"/>
    </row>
    <row r="312" spans="7:8">
      <c r="G312" s="1"/>
      <c r="H312" s="1"/>
    </row>
    <row r="313" spans="7:8">
      <c r="G313" s="1"/>
      <c r="H313" s="1"/>
    </row>
    <row r="314" spans="7:8">
      <c r="G314" s="1"/>
      <c r="H314" s="1"/>
    </row>
    <row r="315" spans="7:8">
      <c r="G315" s="1"/>
      <c r="H315" s="1"/>
    </row>
    <row r="316" spans="7:8">
      <c r="G316" s="1"/>
      <c r="H316" s="1"/>
    </row>
    <row r="317" spans="7:8">
      <c r="G317" s="1"/>
      <c r="H317" s="1"/>
    </row>
    <row r="318" spans="7:8">
      <c r="G318" s="1"/>
      <c r="H318" s="1"/>
    </row>
    <row r="319" spans="7:8">
      <c r="G319" s="1"/>
      <c r="H319" s="1"/>
    </row>
    <row r="320" spans="7:8">
      <c r="G320" s="1"/>
      <c r="H320" s="1"/>
    </row>
    <row r="321" spans="7:8">
      <c r="G321" s="1"/>
      <c r="H321" s="1"/>
    </row>
    <row r="322" spans="7:8">
      <c r="G322" s="1"/>
      <c r="H322" s="1"/>
    </row>
    <row r="323" spans="7:8">
      <c r="G323" s="1"/>
      <c r="H323" s="1"/>
    </row>
    <row r="324" spans="7:8">
      <c r="G324" s="1"/>
      <c r="H324" s="1"/>
    </row>
    <row r="325" spans="7:8">
      <c r="G325" s="1"/>
      <c r="H325" s="1"/>
    </row>
    <row r="326" spans="7:8">
      <c r="G326" s="1"/>
      <c r="H326" s="1"/>
    </row>
    <row r="327" spans="7:8">
      <c r="G327" s="1"/>
      <c r="H327" s="1"/>
    </row>
    <row r="328" spans="7:8">
      <c r="G328" s="1"/>
      <c r="H328" s="1"/>
    </row>
    <row r="329" spans="7:8">
      <c r="G329" s="1"/>
      <c r="H329" s="1"/>
    </row>
    <row r="330" spans="7:8">
      <c r="G330" s="1"/>
      <c r="H330" s="1"/>
    </row>
    <row r="331" spans="7:8">
      <c r="G331" s="1"/>
      <c r="H331" s="1"/>
    </row>
    <row r="332" spans="7:8">
      <c r="G332" s="1"/>
      <c r="H332" s="1"/>
    </row>
    <row r="333" spans="7:8">
      <c r="G333" s="1"/>
      <c r="H333" s="1"/>
    </row>
    <row r="334" spans="7:8">
      <c r="G334" s="1"/>
      <c r="H334" s="1"/>
    </row>
    <row r="335" spans="7:8">
      <c r="G335" s="1"/>
      <c r="H335" s="1"/>
    </row>
    <row r="336" spans="7:8">
      <c r="G336" s="1"/>
      <c r="H336" s="1"/>
    </row>
    <row r="337" spans="7:8">
      <c r="G337" s="1"/>
      <c r="H337" s="1"/>
    </row>
    <row r="338" spans="7:8">
      <c r="G338" s="1"/>
      <c r="H338" s="1"/>
    </row>
    <row r="339" spans="7:8">
      <c r="G339" s="1"/>
      <c r="H339" s="1"/>
    </row>
    <row r="340" spans="7:8">
      <c r="G340" s="1"/>
      <c r="H340" s="1"/>
    </row>
    <row r="341" spans="7:8">
      <c r="G341" s="1"/>
      <c r="H341" s="1"/>
    </row>
    <row r="342" spans="7:8">
      <c r="G342" s="1"/>
      <c r="H342" s="1"/>
    </row>
    <row r="343" spans="7:8">
      <c r="G343" s="1"/>
      <c r="H343" s="1"/>
    </row>
    <row r="344" spans="7:8">
      <c r="G344" s="1"/>
      <c r="H344" s="1"/>
    </row>
    <row r="345" spans="7:8">
      <c r="G345" s="1"/>
      <c r="H345" s="1"/>
    </row>
    <row r="346" spans="7:8">
      <c r="G346" s="1"/>
      <c r="H346" s="1"/>
    </row>
    <row r="347" spans="7:8">
      <c r="G347" s="1"/>
      <c r="H347" s="1"/>
    </row>
    <row r="348" spans="7:8">
      <c r="G348" s="1"/>
      <c r="H348" s="1"/>
    </row>
    <row r="349" spans="7:8">
      <c r="G349" s="1"/>
      <c r="H349" s="1"/>
    </row>
    <row r="350" spans="7:8">
      <c r="G350" s="1"/>
      <c r="H350" s="1"/>
    </row>
    <row r="351" spans="7:8">
      <c r="G351" s="1"/>
      <c r="H351" s="1"/>
    </row>
    <row r="352" spans="7:8">
      <c r="G352" s="1"/>
      <c r="H352" s="1"/>
    </row>
    <row r="353" spans="7:8">
      <c r="G353" s="1"/>
      <c r="H353" s="1"/>
    </row>
    <row r="354" spans="7:8">
      <c r="G354" s="1"/>
      <c r="H354" s="1"/>
    </row>
    <row r="355" spans="7:8">
      <c r="G355" s="1"/>
      <c r="H355" s="1"/>
    </row>
    <row r="356" spans="7:8">
      <c r="G356" s="1"/>
      <c r="H356" s="1"/>
    </row>
    <row r="357" spans="7:8">
      <c r="G357" s="1"/>
      <c r="H357" s="1"/>
    </row>
    <row r="358" spans="7:8">
      <c r="G358" s="1"/>
      <c r="H358" s="1"/>
    </row>
    <row r="359" spans="7:8">
      <c r="G359" s="1"/>
      <c r="H359" s="1"/>
    </row>
    <row r="360" spans="7:8">
      <c r="G360" s="1"/>
      <c r="H360" s="1"/>
    </row>
    <row r="361" spans="7:8">
      <c r="G361" s="1"/>
      <c r="H361" s="1"/>
    </row>
    <row r="362" spans="7:8">
      <c r="G362" s="1"/>
      <c r="H362" s="1"/>
    </row>
    <row r="363" spans="7:8">
      <c r="G363" s="1"/>
      <c r="H363" s="1"/>
    </row>
    <row r="364" spans="7:8">
      <c r="G364" s="1"/>
      <c r="H364" s="1"/>
    </row>
    <row r="365" spans="7:8">
      <c r="G365" s="1"/>
      <c r="H365" s="1"/>
    </row>
    <row r="366" spans="7:8">
      <c r="G366" s="1"/>
      <c r="H366" s="1"/>
    </row>
    <row r="367" spans="7:8">
      <c r="G367" s="1"/>
      <c r="H367" s="1"/>
    </row>
    <row r="368" spans="7:8">
      <c r="G368" s="1"/>
      <c r="H368" s="1"/>
    </row>
    <row r="369" spans="7:8">
      <c r="G369" s="1"/>
      <c r="H369" s="1"/>
    </row>
    <row r="370" spans="7:8">
      <c r="G370" s="1"/>
      <c r="H370" s="1"/>
    </row>
    <row r="371" spans="7:8">
      <c r="G371" s="1"/>
      <c r="H371" s="1"/>
    </row>
    <row r="372" spans="7:8">
      <c r="G372" s="1"/>
      <c r="H372" s="1"/>
    </row>
    <row r="373" spans="7:8">
      <c r="G373" s="1"/>
      <c r="H373" s="1"/>
    </row>
    <row r="374" spans="7:8">
      <c r="G374" s="1"/>
      <c r="H374" s="1"/>
    </row>
    <row r="375" spans="7:8">
      <c r="G375" s="1"/>
      <c r="H375" s="1"/>
    </row>
    <row r="376" spans="7:8">
      <c r="G376" s="1"/>
      <c r="H376" s="1"/>
    </row>
    <row r="377" spans="7:8">
      <c r="G377" s="1"/>
      <c r="H377" s="1"/>
    </row>
    <row r="378" spans="7:8">
      <c r="G378" s="1"/>
      <c r="H378" s="1"/>
    </row>
    <row r="379" spans="7:8">
      <c r="G379" s="1"/>
      <c r="H379" s="1"/>
    </row>
    <row r="380" spans="7:8">
      <c r="G380" s="1"/>
      <c r="H380" s="1"/>
    </row>
    <row r="381" spans="7:8">
      <c r="G381" s="1"/>
      <c r="H381" s="1"/>
    </row>
    <row r="382" spans="7:8">
      <c r="G382" s="1"/>
      <c r="H382" s="1"/>
    </row>
    <row r="383" spans="7:8">
      <c r="G383" s="1"/>
      <c r="H383" s="1"/>
    </row>
    <row r="384" spans="7:8">
      <c r="G384" s="1"/>
      <c r="H384" s="1"/>
    </row>
    <row r="385" spans="7:8">
      <c r="G385" s="1"/>
      <c r="H385" s="1"/>
    </row>
    <row r="386" spans="7:8">
      <c r="G386" s="1"/>
      <c r="H386" s="1"/>
    </row>
    <row r="387" spans="7:8">
      <c r="G387" s="1"/>
      <c r="H387" s="1"/>
    </row>
    <row r="388" spans="7:8">
      <c r="G388" s="1"/>
      <c r="H388" s="1"/>
    </row>
    <row r="389" spans="7:8">
      <c r="G389" s="1"/>
      <c r="H389" s="1"/>
    </row>
    <row r="390" spans="7:8">
      <c r="G390" s="1"/>
      <c r="H390" s="1"/>
    </row>
    <row r="391" spans="7:8">
      <c r="G391" s="1"/>
      <c r="H391" s="1"/>
    </row>
    <row r="392" spans="7:8">
      <c r="G392" s="1"/>
      <c r="H392" s="1"/>
    </row>
    <row r="393" spans="7:8">
      <c r="G393" s="1"/>
      <c r="H393" s="1"/>
    </row>
    <row r="394" spans="7:8">
      <c r="G394" s="1"/>
      <c r="H394" s="1"/>
    </row>
    <row r="395" spans="7:8">
      <c r="G395" s="1"/>
      <c r="H395" s="1"/>
    </row>
    <row r="396" spans="7:8">
      <c r="G396" s="1"/>
      <c r="H396" s="1"/>
    </row>
    <row r="397" spans="7:8">
      <c r="G397" s="1"/>
      <c r="H397" s="1"/>
    </row>
    <row r="398" spans="7:8">
      <c r="G398" s="1"/>
      <c r="H398" s="1"/>
    </row>
    <row r="399" spans="7:8">
      <c r="G399" s="1"/>
      <c r="H399" s="1"/>
    </row>
    <row r="400" spans="7:8">
      <c r="G400" s="1"/>
      <c r="H400" s="1"/>
    </row>
    <row r="401" spans="7:8">
      <c r="G401" s="1"/>
      <c r="H401" s="1"/>
    </row>
    <row r="402" spans="7:8">
      <c r="G402" s="1"/>
      <c r="H402" s="1"/>
    </row>
    <row r="403" spans="7:8">
      <c r="G403" s="1"/>
      <c r="H403" s="1"/>
    </row>
    <row r="404" spans="7:8">
      <c r="G404" s="1"/>
      <c r="H404" s="1"/>
    </row>
    <row r="405" spans="7:8">
      <c r="G405" s="1"/>
      <c r="H405" s="1"/>
    </row>
    <row r="406" spans="7:8">
      <c r="G406" s="1"/>
      <c r="H406" s="1"/>
    </row>
    <row r="407" spans="7:8">
      <c r="G407" s="1"/>
      <c r="H407" s="1"/>
    </row>
    <row r="408" spans="7:8">
      <c r="G408" s="1"/>
      <c r="H408" s="1"/>
    </row>
    <row r="409" spans="7:8">
      <c r="G409" s="1"/>
      <c r="H409" s="1"/>
    </row>
    <row r="410" spans="7:8">
      <c r="G410" s="1"/>
      <c r="H410" s="1"/>
    </row>
    <row r="411" spans="7:8">
      <c r="G411" s="1"/>
      <c r="H411" s="1"/>
    </row>
    <row r="412" spans="7:8">
      <c r="G412" s="1"/>
      <c r="H412" s="1"/>
    </row>
    <row r="413" spans="7:8">
      <c r="G413" s="1"/>
      <c r="H413" s="1"/>
    </row>
    <row r="414" spans="7:8">
      <c r="G414" s="1"/>
      <c r="H414" s="1"/>
    </row>
    <row r="415" spans="7:8">
      <c r="G415" s="1"/>
      <c r="H415" s="1"/>
    </row>
    <row r="416" spans="7:8">
      <c r="G416" s="1"/>
      <c r="H416" s="1"/>
    </row>
    <row r="417" spans="7:8">
      <c r="G417" s="1"/>
      <c r="H417" s="1"/>
    </row>
    <row r="418" spans="7:8">
      <c r="G418" s="1"/>
      <c r="H418" s="1"/>
    </row>
    <row r="419" spans="7:8">
      <c r="G419" s="1"/>
      <c r="H419" s="1"/>
    </row>
    <row r="420" spans="7:8">
      <c r="G420" s="1"/>
      <c r="H420" s="1"/>
    </row>
    <row r="421" spans="7:8">
      <c r="G421" s="1"/>
      <c r="H421" s="1"/>
    </row>
  </sheetData>
  <mergeCells count="49">
    <mergeCell ref="D13:E13"/>
    <mergeCell ref="A5:D5"/>
    <mergeCell ref="F7:H7"/>
    <mergeCell ref="B9:E9"/>
    <mergeCell ref="C11:E11"/>
    <mergeCell ref="G4:G6"/>
    <mergeCell ref="F4:F6"/>
    <mergeCell ref="H4:H6"/>
    <mergeCell ref="C90:E90"/>
    <mergeCell ref="D20:E20"/>
    <mergeCell ref="D23:E23"/>
    <mergeCell ref="D26:E26"/>
    <mergeCell ref="D31:E31"/>
    <mergeCell ref="D39:E39"/>
    <mergeCell ref="D52:E52"/>
    <mergeCell ref="D60:E60"/>
    <mergeCell ref="D64:E64"/>
    <mergeCell ref="D69:E69"/>
    <mergeCell ref="D80:E80"/>
    <mergeCell ref="D87:E87"/>
    <mergeCell ref="D144:E144"/>
    <mergeCell ref="D92:E92"/>
    <mergeCell ref="D97:E97"/>
    <mergeCell ref="D101:E101"/>
    <mergeCell ref="D106:E106"/>
    <mergeCell ref="D109:E109"/>
    <mergeCell ref="D118:E118"/>
    <mergeCell ref="D122:E122"/>
    <mergeCell ref="D126:E126"/>
    <mergeCell ref="D130:E130"/>
    <mergeCell ref="D137:E137"/>
    <mergeCell ref="D140:E140"/>
    <mergeCell ref="D222:E222"/>
    <mergeCell ref="D148:E148"/>
    <mergeCell ref="D158:E158"/>
    <mergeCell ref="D161:E161"/>
    <mergeCell ref="D168:E168"/>
    <mergeCell ref="D171:E171"/>
    <mergeCell ref="D176:E176"/>
    <mergeCell ref="D179:E179"/>
    <mergeCell ref="D184:E184"/>
    <mergeCell ref="D195:E195"/>
    <mergeCell ref="D196:E196"/>
    <mergeCell ref="D211:E211"/>
    <mergeCell ref="D227:E227"/>
    <mergeCell ref="D230:E230"/>
    <mergeCell ref="D231:E231"/>
    <mergeCell ref="D235:E235"/>
    <mergeCell ref="D236:E236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  <headerFooter>
    <oddFooter>Seite &amp;P von &amp;N</oddFooter>
  </headerFooter>
  <rowBreaks count="4" manualBreakCount="4">
    <brk id="59" max="16383" man="1"/>
    <brk id="112" max="7" man="1"/>
    <brk id="167" max="16383" man="1"/>
    <brk id="2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Wägungsschema Neubau Gebäude</dc:title>
  <dc:subject>Bauleistungspreisindex</dc:subject>
  <dc:creator/>
  <cp:lastModifiedBy>Deutscher, Arite - StLA</cp:lastModifiedBy>
  <cp:lastPrinted>2023-08-11T08:10:23Z</cp:lastPrinted>
  <dcterms:created xsi:type="dcterms:W3CDTF">2023-08-08T10:30:46Z</dcterms:created>
  <dcterms:modified xsi:type="dcterms:W3CDTF">2024-06-26T09:56:02Z</dcterms:modified>
  <cp:contentStatus>Basis 2021=100</cp:contentStatus>
</cp:coreProperties>
</file>