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969752/"/>
    </mc:Choice>
  </mc:AlternateContent>
  <bookViews>
    <workbookView xWindow="1755" yWindow="270" windowWidth="17445" windowHeight="6675" tabRatio="982"/>
  </bookViews>
  <sheets>
    <sheet name="Titel" sheetId="221" r:id="rId1"/>
    <sheet name="Inhalt" sheetId="60" r:id="rId2"/>
    <sheet name="Vorbemerkungen" sheetId="222" r:id="rId3"/>
    <sheet name="T1" sheetId="214" r:id="rId4"/>
    <sheet name="T2" sheetId="211" r:id="rId5"/>
    <sheet name="T3" sheetId="204" r:id="rId6"/>
    <sheet name="T4" sheetId="205" r:id="rId7"/>
    <sheet name="T5" sheetId="208" r:id="rId8"/>
    <sheet name="T6" sheetId="206" r:id="rId9"/>
    <sheet name="T7" sheetId="213" r:id="rId10"/>
    <sheet name="T8" sheetId="207" r:id="rId11"/>
    <sheet name="T9" sheetId="209" r:id="rId12"/>
    <sheet name="T10" sheetId="203" r:id="rId13"/>
    <sheet name="T11" sheetId="215" r:id="rId14"/>
    <sheet name="T12" sheetId="216" r:id="rId15"/>
    <sheet name="T13" sheetId="218" r:id="rId16"/>
    <sheet name="T14" sheetId="217" r:id="rId17"/>
    <sheet name="T15" sheetId="219" r:id="rId18"/>
    <sheet name="T16" sheetId="220" r:id="rId19"/>
    <sheet name="A1" sheetId="135" r:id="rId20"/>
    <sheet name="A2" sheetId="136" r:id="rId21"/>
    <sheet name="A3" sheetId="137" r:id="rId22"/>
    <sheet name="A4" sheetId="131" r:id="rId23"/>
    <sheet name="A5" sheetId="133" r:id="rId24"/>
  </sheets>
  <definedNames>
    <definedName name="_xlnm.Print_Area" localSheetId="19">'A1'!$A$1:$G$20</definedName>
    <definedName name="_xlnm.Print_Area" localSheetId="21">'A3'!$A$1:$G$21</definedName>
    <definedName name="_xlnm.Print_Area" localSheetId="22">'A4'!$A$1:$G$28</definedName>
    <definedName name="_xlnm.Print_Area" localSheetId="23">'A5'!$A$1:$G$36</definedName>
    <definedName name="_xlnm.Print_Titles" localSheetId="1">Inhalt!$1:$3</definedName>
    <definedName name="_xlnm.Print_Titles" localSheetId="4">'T2'!$3:$3</definedName>
    <definedName name="_xlnm.Print_Titles" localSheetId="5">'T3'!$3:$3</definedName>
    <definedName name="_xlnm.Print_Titles" localSheetId="7">'T5'!$3:$3</definedName>
    <definedName name="_xlnm.Print_Titles" localSheetId="9">'T7'!$3:$3</definedName>
    <definedName name="_xlnm.Print_Titles" localSheetId="10">'T8'!$3:$3</definedName>
    <definedName name="_xlnm.Print_Titles" localSheetId="11">'T9'!$3:$3</definedName>
    <definedName name="HTML_CodePage" hidden="1">1252</definedName>
    <definedName name="HTML_Control" localSheetId="0" hidden="1">{"'WE2.2'!$A$1:$O$22"}</definedName>
    <definedName name="HTML_Control" localSheetId="2" hidden="1">{"'WE2.2'!$A$1:$O$22"}</definedName>
    <definedName name="HTML_Control" hidden="1">{"'WE2.2'!$A$1:$O$22"}</definedName>
    <definedName name="HTML_Control_1" localSheetId="0" hidden="1">{"'1734'!$A$10:$F$24"}</definedName>
    <definedName name="HTML_Control_1" localSheetId="2" hidden="1">{"'1734'!$A$10:$F$24"}</definedName>
    <definedName name="HTML_Control_1" hidden="1">{"'1734'!$A$10:$F$24"}</definedName>
    <definedName name="HTML_Control_1_1" localSheetId="0" hidden="1">{"'1734'!$A$10:$F$24"}</definedName>
    <definedName name="HTML_Control_1_1" localSheetId="2" hidden="1">{"'1734'!$A$10:$F$24"}</definedName>
    <definedName name="HTML_Control_1_1" hidden="1">{"'1734'!$A$10:$F$24"}</definedName>
    <definedName name="HTML_Control_1_1_1" localSheetId="0" hidden="1">{"'1734'!$A$10:$F$24"}</definedName>
    <definedName name="HTML_Control_1_1_1" localSheetId="2" hidden="1">{"'1734'!$A$10:$F$24"}</definedName>
    <definedName name="HTML_Control_1_1_1" hidden="1">{"'1734'!$A$10:$F$24"}</definedName>
    <definedName name="HTML_Control_1_1_1_1" localSheetId="0" hidden="1">{"'1734'!$A$10:$F$24"}</definedName>
    <definedName name="HTML_Control_1_1_1_1" localSheetId="2" hidden="1">{"'1734'!$A$10:$F$24"}</definedName>
    <definedName name="HTML_Control_1_1_1_1" hidden="1">{"'1734'!$A$10:$F$24"}</definedName>
    <definedName name="HTML_Control_1_1_2" localSheetId="0" hidden="1">{"'1734'!$A$10:$F$24"}</definedName>
    <definedName name="HTML_Control_1_1_2" localSheetId="2" hidden="1">{"'1734'!$A$10:$F$24"}</definedName>
    <definedName name="HTML_Control_1_1_2" hidden="1">{"'1734'!$A$10:$F$24"}</definedName>
    <definedName name="HTML_Control_1_2" localSheetId="0" hidden="1">{"'1734'!$A$10:$F$24"}</definedName>
    <definedName name="HTML_Control_1_2" localSheetId="2" hidden="1">{"'1734'!$A$10:$F$24"}</definedName>
    <definedName name="HTML_Control_1_2" hidden="1">{"'1734'!$A$10:$F$24"}</definedName>
    <definedName name="HTML_Control_1_2_1" localSheetId="0" hidden="1">{"'1734'!$A$10:$F$24"}</definedName>
    <definedName name="HTML_Control_1_2_1" localSheetId="2" hidden="1">{"'1734'!$A$10:$F$24"}</definedName>
    <definedName name="HTML_Control_1_2_1" hidden="1">{"'1734'!$A$10:$F$24"}</definedName>
    <definedName name="HTML_Control_1_3" localSheetId="0" hidden="1">{"'1734'!$A$10:$F$24"}</definedName>
    <definedName name="HTML_Control_1_3" localSheetId="2" hidden="1">{"'1734'!$A$10:$F$24"}</definedName>
    <definedName name="HTML_Control_1_3" hidden="1">{"'1734'!$A$10:$F$24"}</definedName>
    <definedName name="HTML_Control_2" localSheetId="0" hidden="1">{"'1734'!$A$10:$F$24"}</definedName>
    <definedName name="HTML_Control_2" localSheetId="2" hidden="1">{"'1734'!$A$10:$F$24"}</definedName>
    <definedName name="HTML_Control_2" hidden="1">{"'1734'!$A$10:$F$24"}</definedName>
    <definedName name="HTML_Control_2_1" localSheetId="0" hidden="1">{"'1734'!$A$10:$F$24"}</definedName>
    <definedName name="HTML_Control_2_1" localSheetId="2" hidden="1">{"'1734'!$A$10:$F$24"}</definedName>
    <definedName name="HTML_Control_2_1" hidden="1">{"'1734'!$A$10:$F$24"}</definedName>
    <definedName name="HTML_Control_2_1_1" localSheetId="0" hidden="1">{"'1734'!$A$10:$F$24"}</definedName>
    <definedName name="HTML_Control_2_1_1" localSheetId="2" hidden="1">{"'1734'!$A$10:$F$24"}</definedName>
    <definedName name="HTML_Control_2_1_1" hidden="1">{"'1734'!$A$10:$F$24"}</definedName>
    <definedName name="HTML_Control_2_2" localSheetId="0" hidden="1">{"'1734'!$A$10:$F$24"}</definedName>
    <definedName name="HTML_Control_2_2" localSheetId="2" hidden="1">{"'1734'!$A$10:$F$24"}</definedName>
    <definedName name="HTML_Control_2_2" hidden="1">{"'1734'!$A$10:$F$24"}</definedName>
    <definedName name="HTML_Control_3" localSheetId="0" hidden="1">{"'1734'!$A$10:$F$24"}</definedName>
    <definedName name="HTML_Control_3" localSheetId="2" hidden="1">{"'1734'!$A$10:$F$24"}</definedName>
    <definedName name="HTML_Control_3" hidden="1">{"'1734'!$A$10:$F$24"}</definedName>
    <definedName name="HTML_Control_3_1" localSheetId="0" hidden="1">{"'1734'!$A$10:$F$24"}</definedName>
    <definedName name="HTML_Control_3_1" localSheetId="2" hidden="1">{"'1734'!$A$10:$F$24"}</definedName>
    <definedName name="HTML_Control_3_1" hidden="1">{"'1734'!$A$10:$F$24"}</definedName>
    <definedName name="HTML_Control_4" localSheetId="0" hidden="1">{"'1734'!$A$10:$F$24"}</definedName>
    <definedName name="HTML_Control_4" localSheetId="2" hidden="1">{"'1734'!$A$10:$F$24"}</definedName>
    <definedName name="HTML_Control_4" hidden="1">{"'1734'!$A$10:$F$24"}</definedName>
    <definedName name="HTML_Description" hidden="1">""</definedName>
    <definedName name="HTML_Email" hidden="1">""</definedName>
    <definedName name="HTML_Header" hidden="1">"Tab1.1.1"</definedName>
    <definedName name="HTML_LastUpdate" hidden="1">"24.08.2005"</definedName>
    <definedName name="HTML_LineAfter" hidden="1">FALSE</definedName>
    <definedName name="HTML_LineBefore" hidden="1">FALSE</definedName>
    <definedName name="HTML_Name" hidden="1">"hense02"</definedName>
    <definedName name="HTML_OBDlg2" hidden="1">TRUE</definedName>
    <definedName name="HTML_OBDlg4" hidden="1">TRUE</definedName>
    <definedName name="HTML_OS" hidden="1">0</definedName>
    <definedName name="HTML_PathFile" hidden="1">"H:\daten\Internet\SeiteAG05\WE22-roh.htm"</definedName>
    <definedName name="HTML_Title" hidden="1">"AusgErgeb"</definedName>
    <definedName name="mo" localSheetId="0" hidden="1">{"'WE2.2'!$A$1:$O$22"}</definedName>
    <definedName name="mo" localSheetId="2" hidden="1">{"'WE2.2'!$A$1:$O$22"}</definedName>
    <definedName name="mo" hidden="1">{"'WE2.2'!$A$1:$O$22"}</definedName>
  </definedNames>
  <calcPr calcId="162913"/>
</workbook>
</file>

<file path=xl/calcChain.xml><?xml version="1.0" encoding="utf-8"?>
<calcChain xmlns="http://schemas.openxmlformats.org/spreadsheetml/2006/main">
  <c r="R14" i="220" l="1"/>
  <c r="Q14" i="220"/>
  <c r="R13" i="220"/>
  <c r="Q13" i="220"/>
  <c r="R12" i="220"/>
  <c r="Q12" i="220"/>
  <c r="R11" i="220"/>
  <c r="Q11" i="220"/>
  <c r="R10" i="220"/>
  <c r="Q10" i="220"/>
  <c r="R9" i="220"/>
  <c r="Q9" i="220"/>
  <c r="R8" i="220"/>
  <c r="Q8" i="220"/>
  <c r="R7" i="220"/>
  <c r="Q7" i="220"/>
  <c r="R6" i="220"/>
  <c r="Q6" i="220"/>
  <c r="R5" i="220"/>
  <c r="Q5" i="220"/>
  <c r="R5" i="219"/>
  <c r="R6" i="219"/>
  <c r="R7" i="219"/>
  <c r="R8" i="219"/>
  <c r="R9" i="219"/>
  <c r="R10" i="219"/>
  <c r="R11" i="219"/>
  <c r="R12" i="219"/>
  <c r="R13" i="219"/>
  <c r="R14" i="219"/>
  <c r="R15" i="219"/>
  <c r="R16" i="219"/>
  <c r="R17" i="219"/>
  <c r="R18" i="219"/>
  <c r="R19" i="219"/>
  <c r="R20" i="219"/>
  <c r="Q14" i="219" l="1"/>
  <c r="Q13" i="219"/>
  <c r="Q12" i="219"/>
  <c r="Q11" i="219"/>
  <c r="Q10" i="219"/>
  <c r="Q9" i="219"/>
  <c r="Q8" i="219"/>
  <c r="Q7" i="219"/>
  <c r="Q20" i="219"/>
  <c r="Q19" i="219"/>
  <c r="Q18" i="219"/>
  <c r="Q17" i="219"/>
  <c r="Q16" i="219"/>
  <c r="Q15" i="219"/>
  <c r="Q6" i="219"/>
  <c r="Q5" i="219"/>
  <c r="Q9" i="218" l="1"/>
  <c r="Q8" i="218"/>
  <c r="Q7" i="218"/>
  <c r="Q6" i="218"/>
  <c r="Q5" i="218"/>
  <c r="Q5" i="217"/>
  <c r="Q6" i="217"/>
  <c r="Q7" i="217"/>
  <c r="Q8" i="217"/>
  <c r="Q9" i="217"/>
  <c r="Q10" i="217"/>
  <c r="Q11" i="217"/>
  <c r="Q12" i="217"/>
  <c r="Q13" i="217"/>
  <c r="Q14" i="217"/>
  <c r="Q15" i="217"/>
  <c r="R15" i="217" l="1"/>
  <c r="R14" i="217"/>
  <c r="R13" i="217"/>
  <c r="R12" i="217"/>
  <c r="R11" i="217"/>
  <c r="R10" i="217"/>
  <c r="R9" i="217"/>
  <c r="R8" i="217"/>
  <c r="R7" i="217"/>
  <c r="R6" i="217"/>
  <c r="R5" i="217"/>
  <c r="P15" i="216" l="1"/>
  <c r="O15" i="216"/>
  <c r="P14" i="216"/>
  <c r="O14" i="216"/>
  <c r="P13" i="216"/>
  <c r="O13" i="216"/>
  <c r="P12" i="216"/>
  <c r="O12" i="216"/>
  <c r="P11" i="216"/>
  <c r="O11" i="216"/>
  <c r="P10" i="216"/>
  <c r="O10" i="216"/>
  <c r="P9" i="216"/>
  <c r="O9" i="216"/>
  <c r="P8" i="216"/>
  <c r="O8" i="216"/>
  <c r="P7" i="216"/>
  <c r="O7" i="216"/>
  <c r="P6" i="216"/>
  <c r="O6" i="216"/>
  <c r="P5" i="216"/>
  <c r="O5" i="216"/>
  <c r="P15" i="215"/>
  <c r="P14" i="215"/>
  <c r="P13" i="215"/>
  <c r="P12" i="215"/>
  <c r="P11" i="215"/>
  <c r="P10" i="215"/>
  <c r="P9" i="215"/>
  <c r="P8" i="215"/>
  <c r="P7" i="215"/>
  <c r="P6" i="215"/>
  <c r="O15" i="215"/>
  <c r="O14" i="215"/>
  <c r="O13" i="215"/>
  <c r="O12" i="215"/>
  <c r="O11" i="215"/>
  <c r="O10" i="215"/>
  <c r="O9" i="215"/>
  <c r="O8" i="215"/>
  <c r="O7" i="215"/>
  <c r="O6" i="215"/>
  <c r="P5" i="215" l="1"/>
  <c r="O5" i="215"/>
  <c r="P6" i="208" l="1"/>
  <c r="Q83" i="209" l="1"/>
  <c r="Q82" i="209"/>
  <c r="Q81" i="209"/>
  <c r="Q80" i="209"/>
  <c r="Q79" i="209"/>
  <c r="Q78" i="209"/>
  <c r="Q77" i="209"/>
  <c r="Q76" i="209"/>
  <c r="Q75" i="209"/>
  <c r="Q74" i="209"/>
  <c r="Q73" i="209"/>
  <c r="Q72" i="209"/>
  <c r="Q71" i="209"/>
  <c r="Q70" i="209"/>
  <c r="Q69" i="209"/>
  <c r="Q68" i="209"/>
  <c r="Q67" i="209"/>
  <c r="Q66" i="209"/>
  <c r="Q65" i="209"/>
  <c r="Q64" i="209"/>
  <c r="Q63" i="209"/>
  <c r="Q62" i="209"/>
  <c r="Q61" i="209"/>
  <c r="Q60" i="209"/>
  <c r="Q59" i="209"/>
  <c r="Q58" i="209"/>
  <c r="Q57" i="209"/>
  <c r="Q56" i="209"/>
  <c r="Q55" i="209"/>
  <c r="Q54" i="209"/>
  <c r="Q53" i="209"/>
  <c r="Q52" i="209"/>
  <c r="Q51" i="209"/>
  <c r="Q50" i="209"/>
  <c r="Q49" i="209"/>
  <c r="Q48" i="209"/>
  <c r="Q47" i="209"/>
  <c r="Q46" i="209"/>
  <c r="Q45" i="209"/>
  <c r="Q44" i="209"/>
  <c r="Q43" i="209"/>
  <c r="Q42" i="209"/>
  <c r="Q41" i="209"/>
  <c r="Q40" i="209"/>
  <c r="Q39" i="209"/>
  <c r="Q38" i="209"/>
  <c r="Q37" i="209"/>
  <c r="Q36" i="209"/>
  <c r="Q35" i="209"/>
  <c r="Q34" i="209"/>
  <c r="Q33" i="209"/>
  <c r="Q32" i="209"/>
  <c r="Q31" i="209"/>
  <c r="Q30" i="209"/>
  <c r="Q29" i="209"/>
  <c r="Q28" i="209"/>
  <c r="Q27" i="209"/>
  <c r="Q26" i="209"/>
  <c r="Q25" i="209"/>
  <c r="Q24" i="209"/>
  <c r="Q23" i="209"/>
  <c r="Q22" i="209"/>
  <c r="Q21" i="209"/>
  <c r="Q20" i="209"/>
  <c r="Q19" i="209"/>
  <c r="Q18" i="209"/>
  <c r="Q17" i="209"/>
  <c r="Q16" i="209"/>
  <c r="Q15" i="209"/>
  <c r="Q14" i="209"/>
  <c r="Q13" i="209"/>
  <c r="Q12" i="209"/>
  <c r="Q11" i="209"/>
  <c r="Q10" i="209"/>
  <c r="Q9" i="209"/>
  <c r="Q8" i="209"/>
  <c r="Q7" i="209"/>
  <c r="Q6" i="209"/>
  <c r="Q5" i="209"/>
  <c r="Q4" i="209"/>
  <c r="P123" i="209"/>
  <c r="P122" i="209"/>
  <c r="P121" i="209"/>
  <c r="P120" i="209"/>
  <c r="P119" i="209"/>
  <c r="P118" i="209"/>
  <c r="P117" i="209"/>
  <c r="P116" i="209"/>
  <c r="P115" i="209"/>
  <c r="P114" i="209"/>
  <c r="P113" i="209"/>
  <c r="P112" i="209"/>
  <c r="P111" i="209"/>
  <c r="P110" i="209"/>
  <c r="P109" i="209"/>
  <c r="P108" i="209"/>
  <c r="P107" i="209"/>
  <c r="P106" i="209"/>
  <c r="P105" i="209"/>
  <c r="P104" i="209"/>
  <c r="P103" i="209"/>
  <c r="P102" i="209"/>
  <c r="P101" i="209"/>
  <c r="P100" i="209"/>
  <c r="P99" i="209"/>
  <c r="P98" i="209"/>
  <c r="P97" i="209"/>
  <c r="P96" i="209"/>
  <c r="P95" i="209"/>
  <c r="P94" i="209"/>
  <c r="P93" i="209"/>
  <c r="P92" i="209"/>
  <c r="P91" i="209"/>
  <c r="P90" i="209"/>
  <c r="P89" i="209"/>
  <c r="P88" i="209"/>
  <c r="P87" i="209"/>
  <c r="P86" i="209"/>
  <c r="P85" i="209"/>
  <c r="P84" i="209"/>
  <c r="P83" i="209"/>
  <c r="P82" i="209"/>
  <c r="P81" i="209"/>
  <c r="P80" i="209"/>
  <c r="P79" i="209"/>
  <c r="P78" i="209"/>
  <c r="P77" i="209"/>
  <c r="P76" i="209"/>
  <c r="P75" i="209"/>
  <c r="P74" i="209"/>
  <c r="P73" i="209"/>
  <c r="P72" i="209"/>
  <c r="P71" i="209"/>
  <c r="P70" i="209"/>
  <c r="P69" i="209"/>
  <c r="P68" i="209"/>
  <c r="P67" i="209"/>
  <c r="P66" i="209"/>
  <c r="P65" i="209"/>
  <c r="P64" i="209"/>
  <c r="P63" i="209"/>
  <c r="P62" i="209"/>
  <c r="P61" i="209"/>
  <c r="P60" i="209"/>
  <c r="P59" i="209"/>
  <c r="P58" i="209"/>
  <c r="P57" i="209"/>
  <c r="P56" i="209"/>
  <c r="P55" i="209"/>
  <c r="P54" i="209"/>
  <c r="P53" i="209"/>
  <c r="P52" i="209"/>
  <c r="P51" i="209"/>
  <c r="P50" i="209"/>
  <c r="P49" i="209"/>
  <c r="P48" i="209"/>
  <c r="P47" i="209"/>
  <c r="P46" i="209"/>
  <c r="P45" i="209"/>
  <c r="P44" i="209"/>
  <c r="P43" i="209"/>
  <c r="P42" i="209"/>
  <c r="P41" i="209"/>
  <c r="P40" i="209"/>
  <c r="P39" i="209"/>
  <c r="P38" i="209"/>
  <c r="P37" i="209"/>
  <c r="P36" i="209"/>
  <c r="P35" i="209"/>
  <c r="P34" i="209"/>
  <c r="P33" i="209"/>
  <c r="P32" i="209"/>
  <c r="P31" i="209"/>
  <c r="P30" i="209"/>
  <c r="P29" i="209"/>
  <c r="P28" i="209"/>
  <c r="P27" i="209"/>
  <c r="P26" i="209"/>
  <c r="P25" i="209"/>
  <c r="P24" i="209"/>
  <c r="P23" i="209"/>
  <c r="P22" i="209"/>
  <c r="P21" i="209"/>
  <c r="P20" i="209"/>
  <c r="P19" i="209"/>
  <c r="P18" i="209"/>
  <c r="P17" i="209"/>
  <c r="P16" i="209"/>
  <c r="P15" i="209"/>
  <c r="P14" i="209"/>
  <c r="P13" i="209"/>
  <c r="P12" i="209"/>
  <c r="P11" i="209"/>
  <c r="P10" i="209"/>
  <c r="P9" i="209"/>
  <c r="P8" i="209"/>
  <c r="P7" i="209"/>
  <c r="P6" i="209"/>
  <c r="P5" i="209"/>
  <c r="P4" i="209"/>
  <c r="P172" i="211" l="1"/>
  <c r="P173" i="211"/>
  <c r="P174" i="211"/>
  <c r="P175" i="211"/>
  <c r="P176" i="211"/>
  <c r="P177" i="211"/>
  <c r="P178" i="211"/>
  <c r="P179" i="211"/>
  <c r="P180" i="211"/>
  <c r="P181" i="211"/>
  <c r="P182" i="211"/>
  <c r="P183" i="211"/>
  <c r="Q33" i="214" l="1"/>
  <c r="Q32" i="214"/>
  <c r="Q31" i="214"/>
  <c r="Q30" i="214"/>
  <c r="Q29" i="214"/>
  <c r="Q28" i="214"/>
  <c r="Q26" i="214"/>
  <c r="Q27" i="214"/>
  <c r="Q25" i="214"/>
  <c r="Q24" i="214"/>
  <c r="Q23" i="214"/>
  <c r="Q22" i="214"/>
  <c r="Q21" i="214"/>
  <c r="Q20" i="214"/>
  <c r="Q19" i="214"/>
  <c r="Q18" i="214"/>
  <c r="Q15" i="214"/>
  <c r="Q14" i="214"/>
  <c r="Q13" i="214"/>
  <c r="Q12" i="214"/>
  <c r="Q9" i="214"/>
  <c r="Q8" i="214"/>
  <c r="Q7" i="214"/>
  <c r="Q6" i="214"/>
  <c r="Q5" i="214"/>
  <c r="Q4" i="214"/>
  <c r="P37" i="214"/>
  <c r="P35" i="214"/>
  <c r="P29" i="214"/>
  <c r="P27" i="214"/>
  <c r="P21" i="214"/>
  <c r="P19" i="214"/>
  <c r="P12" i="214"/>
  <c r="P13" i="214"/>
  <c r="P14" i="214"/>
  <c r="P15" i="214"/>
  <c r="P6" i="214"/>
  <c r="P7" i="214"/>
  <c r="P8" i="214"/>
  <c r="P9" i="214"/>
  <c r="P43" i="214"/>
  <c r="P42" i="214"/>
  <c r="P41" i="214"/>
  <c r="P40" i="214"/>
  <c r="P39" i="214"/>
  <c r="P38" i="214"/>
  <c r="P36" i="214"/>
  <c r="P34" i="214"/>
  <c r="P33" i="214"/>
  <c r="P32" i="214"/>
  <c r="P31" i="214"/>
  <c r="P30" i="214"/>
  <c r="P28" i="214"/>
  <c r="P26" i="214"/>
  <c r="P25" i="214"/>
  <c r="P24" i="214"/>
  <c r="P23" i="214"/>
  <c r="P22" i="214"/>
  <c r="P20" i="214"/>
  <c r="P18" i="214"/>
  <c r="P5" i="214"/>
  <c r="P4" i="214"/>
  <c r="Q101" i="213" l="1"/>
  <c r="Q100" i="213"/>
  <c r="Q99" i="213"/>
  <c r="Q98" i="213"/>
  <c r="Q97" i="213"/>
  <c r="Q96" i="213"/>
  <c r="Q95" i="213"/>
  <c r="Q94" i="213"/>
  <c r="Q93" i="213"/>
  <c r="Q92" i="213"/>
  <c r="Q91" i="213"/>
  <c r="Q90" i="213"/>
  <c r="Q89" i="213"/>
  <c r="Q87" i="213"/>
  <c r="Q86" i="213"/>
  <c r="Q85" i="213"/>
  <c r="Q84" i="213"/>
  <c r="Q83" i="213"/>
  <c r="Q82" i="213"/>
  <c r="Q81" i="213"/>
  <c r="Q80" i="213"/>
  <c r="Q79" i="213"/>
  <c r="Q78" i="213"/>
  <c r="Q77" i="213"/>
  <c r="Q76" i="213"/>
  <c r="Q75" i="213"/>
  <c r="Q45" i="213"/>
  <c r="Q44" i="213"/>
  <c r="Q43" i="213"/>
  <c r="Q42" i="213"/>
  <c r="Q41" i="213"/>
  <c r="Q40" i="213"/>
  <c r="Q39" i="213"/>
  <c r="Q38" i="213"/>
  <c r="Q37" i="213"/>
  <c r="Q36" i="213"/>
  <c r="Q35" i="213"/>
  <c r="Q34" i="213"/>
  <c r="Q33" i="213"/>
  <c r="Q31" i="213"/>
  <c r="Q30" i="213"/>
  <c r="Q29" i="213"/>
  <c r="Q28" i="213"/>
  <c r="Q27" i="213"/>
  <c r="Q26" i="213"/>
  <c r="Q25" i="213"/>
  <c r="Q24" i="213"/>
  <c r="Q23" i="213"/>
  <c r="Q22" i="213"/>
  <c r="Q21" i="213"/>
  <c r="Q20" i="213"/>
  <c r="Q19" i="213"/>
  <c r="Q17" i="213"/>
  <c r="Q16" i="213"/>
  <c r="Q15" i="213"/>
  <c r="Q14" i="213"/>
  <c r="Q13" i="213"/>
  <c r="Q12" i="213"/>
  <c r="Q11" i="213"/>
  <c r="Q10" i="213"/>
  <c r="Q9" i="213"/>
  <c r="Q8" i="213"/>
  <c r="Q7" i="213"/>
  <c r="Q6" i="213"/>
  <c r="Q5" i="213"/>
  <c r="P105" i="213" l="1"/>
  <c r="P106" i="213"/>
  <c r="P107" i="213"/>
  <c r="P108" i="213"/>
  <c r="P91" i="213"/>
  <c r="P92" i="213"/>
  <c r="P93" i="213"/>
  <c r="P94" i="213"/>
  <c r="P76" i="213"/>
  <c r="P77" i="213"/>
  <c r="P78" i="213"/>
  <c r="P79" i="213"/>
  <c r="P34" i="213"/>
  <c r="P35" i="213"/>
  <c r="P36" i="213"/>
  <c r="P37" i="213"/>
  <c r="P20" i="213"/>
  <c r="P21" i="213"/>
  <c r="P22" i="213"/>
  <c r="P23" i="213"/>
  <c r="P7" i="213"/>
  <c r="P8" i="213"/>
  <c r="P9" i="213"/>
  <c r="P10" i="213"/>
  <c r="P115" i="213"/>
  <c r="P114" i="213"/>
  <c r="P113" i="213"/>
  <c r="P112" i="213"/>
  <c r="P111" i="213"/>
  <c r="P110" i="213"/>
  <c r="P109" i="213"/>
  <c r="P104" i="213"/>
  <c r="P103" i="213"/>
  <c r="P102" i="213"/>
  <c r="P101" i="213"/>
  <c r="P100" i="213"/>
  <c r="P99" i="213"/>
  <c r="P98" i="213"/>
  <c r="P97" i="213"/>
  <c r="P96" i="213"/>
  <c r="P95" i="213"/>
  <c r="P90" i="213"/>
  <c r="P89" i="213"/>
  <c r="Q88" i="213"/>
  <c r="P88" i="213"/>
  <c r="P87" i="213"/>
  <c r="P86" i="213"/>
  <c r="P85" i="213"/>
  <c r="P84" i="213"/>
  <c r="P83" i="213"/>
  <c r="P82" i="213"/>
  <c r="P81" i="213"/>
  <c r="P80" i="213"/>
  <c r="P75" i="213"/>
  <c r="Q74" i="213"/>
  <c r="P74" i="213"/>
  <c r="P45" i="213"/>
  <c r="P44" i="213"/>
  <c r="P43" i="213"/>
  <c r="P42" i="213"/>
  <c r="P41" i="213"/>
  <c r="P40" i="213"/>
  <c r="P39" i="213"/>
  <c r="P38" i="213"/>
  <c r="P33" i="213"/>
  <c r="Q32" i="213"/>
  <c r="P32" i="213"/>
  <c r="P31" i="213"/>
  <c r="P30" i="213"/>
  <c r="P29" i="213"/>
  <c r="P28" i="213"/>
  <c r="P27" i="213"/>
  <c r="P26" i="213"/>
  <c r="P25" i="213"/>
  <c r="P24" i="213"/>
  <c r="P19" i="213"/>
  <c r="Q18" i="213"/>
  <c r="P18" i="213"/>
  <c r="P17" i="213"/>
  <c r="P16" i="213"/>
  <c r="P15" i="213"/>
  <c r="P14" i="213"/>
  <c r="P13" i="213"/>
  <c r="P12" i="213"/>
  <c r="P11" i="213"/>
  <c r="P6" i="213"/>
  <c r="P5" i="213"/>
  <c r="Q4" i="213"/>
  <c r="P4" i="213"/>
  <c r="Q129" i="211"/>
  <c r="Q128" i="211"/>
  <c r="Q127" i="211"/>
  <c r="Q126" i="211"/>
  <c r="Q125" i="211"/>
  <c r="Q124" i="211"/>
  <c r="Q123" i="211"/>
  <c r="Q122" i="211"/>
  <c r="Q121" i="211"/>
  <c r="Q120" i="211"/>
  <c r="Q119" i="211"/>
  <c r="Q118" i="211"/>
  <c r="Q117" i="211"/>
  <c r="Q115" i="211"/>
  <c r="Q114" i="211"/>
  <c r="Q113" i="211"/>
  <c r="Q112" i="211"/>
  <c r="Q111" i="211"/>
  <c r="Q110" i="211"/>
  <c r="Q109" i="211"/>
  <c r="Q108" i="211"/>
  <c r="Q107" i="211"/>
  <c r="Q106" i="211"/>
  <c r="Q105" i="211"/>
  <c r="Q104" i="211"/>
  <c r="Q103" i="211"/>
  <c r="Q101" i="211"/>
  <c r="Q100" i="211"/>
  <c r="Q99" i="211"/>
  <c r="Q98" i="211"/>
  <c r="Q97" i="211"/>
  <c r="Q96" i="211"/>
  <c r="Q95" i="211"/>
  <c r="Q94" i="211"/>
  <c r="Q93" i="211"/>
  <c r="Q92" i="211"/>
  <c r="Q91" i="211"/>
  <c r="Q90" i="211"/>
  <c r="Q89" i="211"/>
  <c r="Q87" i="211"/>
  <c r="Q86" i="211"/>
  <c r="Q85" i="211"/>
  <c r="Q84" i="211"/>
  <c r="Q83" i="211"/>
  <c r="Q82" i="211"/>
  <c r="Q81" i="211"/>
  <c r="Q80" i="211"/>
  <c r="Q79" i="211"/>
  <c r="Q78" i="211"/>
  <c r="Q77" i="211"/>
  <c r="Q76" i="211"/>
  <c r="Q75" i="211"/>
  <c r="Q73" i="211"/>
  <c r="Q72" i="211"/>
  <c r="Q71" i="211"/>
  <c r="Q70" i="211"/>
  <c r="Q69" i="211"/>
  <c r="Q68" i="211"/>
  <c r="Q67" i="211"/>
  <c r="Q66" i="211"/>
  <c r="Q65" i="211"/>
  <c r="Q64" i="211"/>
  <c r="Q63" i="211"/>
  <c r="Q62" i="211"/>
  <c r="Q61" i="211"/>
  <c r="Q59" i="211"/>
  <c r="Q58" i="211"/>
  <c r="Q57" i="211"/>
  <c r="Q56" i="211"/>
  <c r="Q55" i="211"/>
  <c r="Q54" i="211"/>
  <c r="Q53" i="211"/>
  <c r="Q52" i="211"/>
  <c r="Q51" i="211"/>
  <c r="Q50" i="211"/>
  <c r="Q49" i="211"/>
  <c r="Q48" i="211"/>
  <c r="Q47" i="211"/>
  <c r="Q31" i="211"/>
  <c r="Q30" i="211"/>
  <c r="Q29" i="211"/>
  <c r="Q28" i="211"/>
  <c r="Q27" i="211"/>
  <c r="Q26" i="211"/>
  <c r="Q25" i="211"/>
  <c r="Q24" i="211"/>
  <c r="Q23" i="211"/>
  <c r="Q22" i="211"/>
  <c r="Q21" i="211"/>
  <c r="Q20" i="211"/>
  <c r="Q19" i="211"/>
  <c r="Q17" i="211"/>
  <c r="Q16" i="211"/>
  <c r="Q15" i="211"/>
  <c r="Q14" i="211"/>
  <c r="Q13" i="211"/>
  <c r="Q12" i="211"/>
  <c r="Q11" i="211"/>
  <c r="Q10" i="211"/>
  <c r="Q9" i="211"/>
  <c r="Q8" i="211"/>
  <c r="Q7" i="211"/>
  <c r="Q6" i="211"/>
  <c r="Q5" i="211"/>
  <c r="P161" i="211"/>
  <c r="P162" i="211"/>
  <c r="P163" i="211"/>
  <c r="P164" i="211"/>
  <c r="P147" i="211"/>
  <c r="P148" i="211"/>
  <c r="P149" i="211"/>
  <c r="P150" i="211"/>
  <c r="P133" i="211"/>
  <c r="P134" i="211"/>
  <c r="P135" i="211"/>
  <c r="P136" i="211"/>
  <c r="P118" i="211"/>
  <c r="P119" i="211"/>
  <c r="P120" i="211"/>
  <c r="P121" i="211"/>
  <c r="P106" i="211"/>
  <c r="P107" i="211"/>
  <c r="P108" i="211"/>
  <c r="P109" i="211"/>
  <c r="P91" i="211"/>
  <c r="P92" i="211"/>
  <c r="P93" i="211"/>
  <c r="P94" i="211"/>
  <c r="P77" i="211"/>
  <c r="P78" i="211"/>
  <c r="P79" i="211"/>
  <c r="P80" i="211"/>
  <c r="P63" i="211"/>
  <c r="P64" i="211"/>
  <c r="P65" i="211"/>
  <c r="P66" i="211"/>
  <c r="P49" i="211"/>
  <c r="P50" i="211"/>
  <c r="P51" i="211"/>
  <c r="P52" i="211"/>
  <c r="P20" i="211"/>
  <c r="P21" i="211"/>
  <c r="P22" i="211"/>
  <c r="P23" i="211"/>
  <c r="P8" i="211"/>
  <c r="P9" i="211"/>
  <c r="P10" i="211"/>
  <c r="P11" i="211"/>
  <c r="P185" i="211"/>
  <c r="P184" i="211"/>
  <c r="P171" i="211"/>
  <c r="P170" i="211"/>
  <c r="P169" i="211"/>
  <c r="P168" i="211"/>
  <c r="P167" i="211"/>
  <c r="P166" i="211"/>
  <c r="P165" i="211"/>
  <c r="P160" i="211"/>
  <c r="P159" i="211"/>
  <c r="P158" i="211"/>
  <c r="P157" i="211"/>
  <c r="P156" i="211"/>
  <c r="P155" i="211"/>
  <c r="P154" i="211"/>
  <c r="P153" i="211"/>
  <c r="P152" i="211"/>
  <c r="P151" i="211"/>
  <c r="P146" i="211"/>
  <c r="P145" i="211"/>
  <c r="P144" i="211"/>
  <c r="P143" i="211"/>
  <c r="P142" i="211"/>
  <c r="P141" i="211"/>
  <c r="P140" i="211"/>
  <c r="P139" i="211"/>
  <c r="P138" i="211"/>
  <c r="P137" i="211"/>
  <c r="P132" i="211"/>
  <c r="P131" i="211"/>
  <c r="P130" i="211"/>
  <c r="P129" i="211"/>
  <c r="P128" i="211"/>
  <c r="P127" i="211"/>
  <c r="P126" i="211"/>
  <c r="P125" i="211"/>
  <c r="P124" i="211"/>
  <c r="P123" i="211"/>
  <c r="P122" i="211"/>
  <c r="P117" i="211"/>
  <c r="Q116" i="211"/>
  <c r="P116" i="211"/>
  <c r="P115" i="211"/>
  <c r="P114" i="211"/>
  <c r="P113" i="211"/>
  <c r="P112" i="211"/>
  <c r="P111" i="211"/>
  <c r="P110" i="211"/>
  <c r="P105" i="211"/>
  <c r="P104" i="211"/>
  <c r="P103" i="211"/>
  <c r="Q102" i="211"/>
  <c r="P102" i="211"/>
  <c r="P101" i="211"/>
  <c r="P100" i="211"/>
  <c r="P99" i="211"/>
  <c r="P98" i="211"/>
  <c r="P97" i="211"/>
  <c r="P96" i="211"/>
  <c r="P95" i="211"/>
  <c r="P90" i="211"/>
  <c r="P89" i="211"/>
  <c r="Q88" i="211"/>
  <c r="P88" i="211"/>
  <c r="P87" i="211"/>
  <c r="P86" i="211"/>
  <c r="P85" i="211"/>
  <c r="P84" i="211"/>
  <c r="P83" i="211"/>
  <c r="P82" i="211"/>
  <c r="P81" i="211"/>
  <c r="P76" i="211"/>
  <c r="P75" i="211"/>
  <c r="Q74" i="211"/>
  <c r="P74" i="211"/>
  <c r="P73" i="211"/>
  <c r="P72" i="211"/>
  <c r="P71" i="211"/>
  <c r="P70" i="211"/>
  <c r="P69" i="211"/>
  <c r="P68" i="211"/>
  <c r="P67" i="211"/>
  <c r="P62" i="211"/>
  <c r="P61" i="211"/>
  <c r="Q60" i="211"/>
  <c r="P60" i="211"/>
  <c r="P59" i="211"/>
  <c r="P58" i="211"/>
  <c r="P57" i="211"/>
  <c r="P56" i="211"/>
  <c r="P55" i="211"/>
  <c r="P54" i="211"/>
  <c r="P53" i="211"/>
  <c r="P48" i="211"/>
  <c r="P47" i="211"/>
  <c r="Q46" i="211"/>
  <c r="P46" i="211"/>
  <c r="P31" i="211"/>
  <c r="P30" i="211"/>
  <c r="P29" i="211"/>
  <c r="P28" i="211"/>
  <c r="P27" i="211"/>
  <c r="P26" i="211"/>
  <c r="P25" i="211"/>
  <c r="P24" i="211"/>
  <c r="P19" i="211"/>
  <c r="Q18" i="211"/>
  <c r="P18" i="211"/>
  <c r="P17" i="211"/>
  <c r="P16" i="211"/>
  <c r="P15" i="211"/>
  <c r="P14" i="211"/>
  <c r="P13" i="211"/>
  <c r="P12" i="211"/>
  <c r="P7" i="211"/>
  <c r="P6" i="211"/>
  <c r="P5" i="211"/>
  <c r="Q4" i="211"/>
  <c r="P4" i="211"/>
  <c r="Q33" i="207" l="1"/>
  <c r="Q32" i="207"/>
  <c r="Q31" i="207"/>
  <c r="Q30" i="207"/>
  <c r="Q29" i="207"/>
  <c r="Q28" i="207"/>
  <c r="Q27" i="207"/>
  <c r="Q26" i="207"/>
  <c r="Q25" i="207"/>
  <c r="Q24" i="207"/>
  <c r="Q45" i="208"/>
  <c r="Q44" i="208"/>
  <c r="Q43" i="208"/>
  <c r="Q42" i="208"/>
  <c r="Q41" i="208"/>
  <c r="Q40" i="208"/>
  <c r="Q39" i="208"/>
  <c r="Q38" i="208"/>
  <c r="Q37" i="208"/>
  <c r="Q36" i="208"/>
  <c r="Q35" i="208"/>
  <c r="Q34" i="208"/>
  <c r="Q33" i="208"/>
  <c r="Q32" i="208"/>
  <c r="Q31" i="208"/>
  <c r="Q30" i="208"/>
  <c r="Q29" i="208"/>
  <c r="Q28" i="208"/>
  <c r="Q27" i="208"/>
  <c r="Q26" i="208"/>
  <c r="Q25" i="208"/>
  <c r="Q24" i="208"/>
  <c r="Q23" i="208"/>
  <c r="Q22" i="208"/>
  <c r="Q21" i="208"/>
  <c r="Q20" i="208"/>
  <c r="Q19" i="208"/>
  <c r="Q18" i="208"/>
  <c r="Q17" i="208"/>
  <c r="Q16" i="208"/>
  <c r="Q15" i="208"/>
  <c r="Q14" i="208"/>
  <c r="Q13" i="208"/>
  <c r="Q12" i="208"/>
  <c r="Q11" i="208"/>
  <c r="Q10" i="208"/>
  <c r="Q9" i="208"/>
  <c r="Q8" i="208"/>
  <c r="Q7" i="208"/>
  <c r="Q6" i="208"/>
  <c r="Q5" i="208"/>
  <c r="Q4" i="208"/>
  <c r="P60" i="208"/>
  <c r="P61" i="208"/>
  <c r="P46" i="208"/>
  <c r="P47" i="208"/>
  <c r="P48" i="208"/>
  <c r="P49" i="208"/>
  <c r="P50" i="208"/>
  <c r="P51" i="208"/>
  <c r="P52" i="208"/>
  <c r="P53" i="208"/>
  <c r="P54" i="208"/>
  <c r="P35" i="208"/>
  <c r="P36" i="208"/>
  <c r="P25" i="208"/>
  <c r="P26" i="208"/>
  <c r="P27" i="208"/>
  <c r="P28" i="208"/>
  <c r="P29" i="208"/>
  <c r="P30" i="208"/>
  <c r="P31" i="208"/>
  <c r="P32" i="208"/>
  <c r="P33" i="208"/>
  <c r="P22" i="208"/>
  <c r="P23" i="208"/>
  <c r="P12" i="208"/>
  <c r="P13" i="208"/>
  <c r="P14" i="208"/>
  <c r="P15" i="208"/>
  <c r="P16" i="208"/>
  <c r="P7" i="208"/>
  <c r="P8" i="208"/>
  <c r="P9" i="208"/>
  <c r="P10" i="208"/>
  <c r="P11" i="208"/>
  <c r="P66" i="208"/>
  <c r="P65" i="208"/>
  <c r="P64" i="208"/>
  <c r="P63" i="208"/>
  <c r="P62" i="208"/>
  <c r="P59" i="208"/>
  <c r="P58" i="208"/>
  <c r="P57" i="208"/>
  <c r="P56" i="208"/>
  <c r="P55" i="208"/>
  <c r="P45" i="208"/>
  <c r="P44" i="208"/>
  <c r="P43" i="208"/>
  <c r="P42" i="208"/>
  <c r="P41" i="208"/>
  <c r="P40" i="208"/>
  <c r="P39" i="208"/>
  <c r="P38" i="208"/>
  <c r="P37" i="208"/>
  <c r="P34" i="208"/>
  <c r="P24" i="208"/>
  <c r="P21" i="208"/>
  <c r="P20" i="208"/>
  <c r="P19" i="208"/>
  <c r="P18" i="208"/>
  <c r="P17" i="208"/>
  <c r="P5" i="208"/>
  <c r="P4" i="208"/>
  <c r="P24" i="207"/>
  <c r="P25" i="207"/>
  <c r="P26" i="207"/>
  <c r="P27" i="207"/>
  <c r="P28" i="207"/>
  <c r="P29" i="207"/>
  <c r="P30" i="207"/>
  <c r="P31" i="207"/>
  <c r="P32" i="207"/>
  <c r="P33" i="207"/>
  <c r="P83" i="207"/>
  <c r="P82" i="207"/>
  <c r="P81" i="207"/>
  <c r="P80" i="207"/>
  <c r="P79" i="207"/>
  <c r="P78" i="207"/>
  <c r="P77" i="207"/>
  <c r="P76" i="207"/>
  <c r="P75" i="207"/>
  <c r="P74" i="207"/>
  <c r="Q73" i="207"/>
  <c r="P73" i="207"/>
  <c r="Q72" i="207"/>
  <c r="P72" i="207"/>
  <c r="Q71" i="207"/>
  <c r="P71" i="207"/>
  <c r="Q70" i="207"/>
  <c r="P70" i="207"/>
  <c r="Q69" i="207"/>
  <c r="P69" i="207"/>
  <c r="Q68" i="207"/>
  <c r="P68" i="207"/>
  <c r="Q67" i="207"/>
  <c r="P67" i="207"/>
  <c r="Q66" i="207"/>
  <c r="P66" i="207"/>
  <c r="Q65" i="207"/>
  <c r="P65" i="207"/>
  <c r="Q64" i="207"/>
  <c r="P64" i="207"/>
  <c r="Q63" i="207"/>
  <c r="P63" i="207"/>
  <c r="Q62" i="207"/>
  <c r="P62" i="207"/>
  <c r="Q61" i="207"/>
  <c r="P61" i="207"/>
  <c r="Q60" i="207"/>
  <c r="P60" i="207"/>
  <c r="Q59" i="207"/>
  <c r="P59" i="207"/>
  <c r="Q58" i="207"/>
  <c r="P58" i="207"/>
  <c r="Q57" i="207"/>
  <c r="P57" i="207"/>
  <c r="Q56" i="207"/>
  <c r="P56" i="207"/>
  <c r="Q55" i="207"/>
  <c r="P55" i="207"/>
  <c r="Q54" i="207"/>
  <c r="P54" i="207"/>
  <c r="Q23" i="207"/>
  <c r="P23" i="207"/>
  <c r="Q22" i="207"/>
  <c r="P22" i="207"/>
  <c r="Q21" i="207"/>
  <c r="P21" i="207"/>
  <c r="Q20" i="207"/>
  <c r="P20" i="207"/>
  <c r="Q19" i="207"/>
  <c r="P19" i="207"/>
  <c r="Q18" i="207"/>
  <c r="P18" i="207"/>
  <c r="Q17" i="207"/>
  <c r="P17" i="207"/>
  <c r="Q16" i="207"/>
  <c r="P16" i="207"/>
  <c r="Q15" i="207"/>
  <c r="P15" i="207"/>
  <c r="Q14" i="207"/>
  <c r="P14" i="207"/>
  <c r="Q13" i="207"/>
  <c r="P13" i="207"/>
  <c r="Q12" i="207"/>
  <c r="P12" i="207"/>
  <c r="Q11" i="207"/>
  <c r="P11" i="207"/>
  <c r="Q10" i="207"/>
  <c r="P10" i="207"/>
  <c r="Q9" i="207"/>
  <c r="P9" i="207"/>
  <c r="Q8" i="207"/>
  <c r="P8" i="207"/>
  <c r="Q7" i="207"/>
  <c r="P7" i="207"/>
  <c r="Q6" i="207"/>
  <c r="P6" i="207"/>
  <c r="Q5" i="207"/>
  <c r="P5" i="207"/>
  <c r="Q4" i="207"/>
  <c r="P4" i="207"/>
  <c r="P33" i="206"/>
  <c r="P32" i="206"/>
  <c r="P31" i="206"/>
  <c r="P30" i="206"/>
  <c r="P29" i="206"/>
  <c r="Q28" i="206"/>
  <c r="P28" i="206"/>
  <c r="Q27" i="206"/>
  <c r="P27" i="206"/>
  <c r="Q26" i="206"/>
  <c r="P26" i="206"/>
  <c r="Q25" i="206"/>
  <c r="P25" i="206"/>
  <c r="Q24" i="206"/>
  <c r="P24" i="206"/>
  <c r="Q23" i="206"/>
  <c r="P23" i="206"/>
  <c r="Q22" i="206"/>
  <c r="P22" i="206"/>
  <c r="Q21" i="206"/>
  <c r="P21" i="206"/>
  <c r="Q20" i="206"/>
  <c r="P20" i="206"/>
  <c r="Q19" i="206"/>
  <c r="P19" i="206"/>
  <c r="Q13" i="206"/>
  <c r="P13" i="206"/>
  <c r="Q11" i="206"/>
  <c r="P11" i="206"/>
  <c r="Q10" i="206"/>
  <c r="P10" i="206"/>
  <c r="Q9" i="206"/>
  <c r="P9" i="206"/>
  <c r="Q8" i="206"/>
  <c r="P8" i="206"/>
  <c r="Q7" i="206"/>
  <c r="P7" i="206"/>
  <c r="Q6" i="206"/>
  <c r="P6" i="206"/>
  <c r="Q5" i="206"/>
  <c r="P5" i="206"/>
  <c r="Q4" i="206"/>
  <c r="P4" i="206"/>
  <c r="P39" i="205" l="1"/>
  <c r="P38" i="205"/>
  <c r="P37" i="205"/>
  <c r="P36" i="205"/>
  <c r="P35" i="205"/>
  <c r="P34" i="205"/>
  <c r="Q33" i="205"/>
  <c r="P33" i="205"/>
  <c r="Q32" i="205"/>
  <c r="P32" i="205"/>
  <c r="Q31" i="205"/>
  <c r="P31" i="205"/>
  <c r="Q30" i="205"/>
  <c r="P30" i="205"/>
  <c r="Q29" i="205"/>
  <c r="P29" i="205"/>
  <c r="Q28" i="205"/>
  <c r="P28" i="205"/>
  <c r="Q27" i="205"/>
  <c r="P27" i="205"/>
  <c r="Q26" i="205"/>
  <c r="P26" i="205"/>
  <c r="Q25" i="205"/>
  <c r="P25" i="205"/>
  <c r="Q24" i="205"/>
  <c r="P24" i="205"/>
  <c r="Q23" i="205"/>
  <c r="P23" i="205"/>
  <c r="Q22" i="205"/>
  <c r="P22" i="205"/>
  <c r="Q15" i="205"/>
  <c r="P15" i="205"/>
  <c r="Q14" i="205"/>
  <c r="P14" i="205"/>
  <c r="Q13" i="205"/>
  <c r="P13" i="205"/>
  <c r="Q12" i="205"/>
  <c r="P12" i="205"/>
  <c r="Q11" i="205"/>
  <c r="P11" i="205"/>
  <c r="Q10" i="205"/>
  <c r="P10" i="205"/>
  <c r="Q9" i="205"/>
  <c r="P9" i="205"/>
  <c r="Q8" i="205"/>
  <c r="P8" i="205"/>
  <c r="Q7" i="205"/>
  <c r="P7" i="205"/>
  <c r="Q6" i="205"/>
  <c r="P6" i="205"/>
  <c r="Q5" i="205"/>
  <c r="P5" i="205"/>
  <c r="Q4" i="205"/>
  <c r="P4" i="205"/>
  <c r="Q93" i="204" l="1"/>
  <c r="Q92" i="204"/>
  <c r="Q91" i="204"/>
  <c r="Q90" i="204"/>
  <c r="Q89" i="204"/>
  <c r="Q88" i="204"/>
  <c r="Q87" i="204"/>
  <c r="Q86" i="204"/>
  <c r="Q85" i="204"/>
  <c r="Q84" i="204"/>
  <c r="Q83" i="204"/>
  <c r="Q82" i="204"/>
  <c r="Q81" i="204"/>
  <c r="Q80" i="204"/>
  <c r="Q79" i="204"/>
  <c r="Q78" i="204"/>
  <c r="Q77" i="204"/>
  <c r="Q76" i="204"/>
  <c r="Q75" i="204"/>
  <c r="Q74" i="204"/>
  <c r="Q73" i="204"/>
  <c r="Q72" i="204"/>
  <c r="Q71" i="204"/>
  <c r="Q70" i="204"/>
  <c r="Q69" i="204"/>
  <c r="Q68" i="204"/>
  <c r="Q67" i="204"/>
  <c r="Q66" i="204"/>
  <c r="Q65" i="204"/>
  <c r="Q64" i="204"/>
  <c r="Q63" i="204"/>
  <c r="Q62" i="204"/>
  <c r="Q61" i="204"/>
  <c r="Q60" i="204"/>
  <c r="Q59" i="204"/>
  <c r="Q58" i="204"/>
  <c r="Q57" i="204"/>
  <c r="Q56" i="204"/>
  <c r="Q55" i="204"/>
  <c r="Q54" i="204"/>
  <c r="Q53" i="204"/>
  <c r="Q52" i="204"/>
  <c r="Q51" i="204"/>
  <c r="Q50" i="204"/>
  <c r="Q49" i="204"/>
  <c r="Q48" i="204"/>
  <c r="Q47" i="204"/>
  <c r="Q46" i="204"/>
  <c r="Q45" i="204"/>
  <c r="Q44" i="204"/>
  <c r="Q43" i="204"/>
  <c r="Q42" i="204"/>
  <c r="Q41" i="204"/>
  <c r="Q40" i="204"/>
  <c r="Q39" i="204"/>
  <c r="Q38" i="204"/>
  <c r="Q37" i="204"/>
  <c r="Q36" i="204"/>
  <c r="Q35" i="204"/>
  <c r="Q34" i="204"/>
  <c r="P133" i="204"/>
  <c r="P132" i="204"/>
  <c r="P131" i="204"/>
  <c r="P130" i="204"/>
  <c r="P129" i="204"/>
  <c r="P128" i="204"/>
  <c r="P127" i="204"/>
  <c r="P126" i="204"/>
  <c r="P125" i="204"/>
  <c r="P124" i="204"/>
  <c r="P123" i="204"/>
  <c r="P122" i="204"/>
  <c r="P121" i="204"/>
  <c r="P120" i="204"/>
  <c r="P119" i="204"/>
  <c r="P118" i="204"/>
  <c r="P117" i="204"/>
  <c r="P116" i="204"/>
  <c r="P115" i="204"/>
  <c r="P114" i="204"/>
  <c r="P113" i="204"/>
  <c r="P112" i="204"/>
  <c r="P111" i="204"/>
  <c r="P110" i="204"/>
  <c r="P109" i="204"/>
  <c r="P108" i="204"/>
  <c r="P107" i="204"/>
  <c r="P106" i="204"/>
  <c r="P105" i="204"/>
  <c r="P104" i="204"/>
  <c r="P103" i="204"/>
  <c r="P102" i="204"/>
  <c r="P101" i="204"/>
  <c r="P100" i="204"/>
  <c r="P99" i="204"/>
  <c r="P98" i="204"/>
  <c r="P97" i="204"/>
  <c r="P96" i="204"/>
  <c r="P95" i="204"/>
  <c r="P94" i="204"/>
  <c r="P93" i="204"/>
  <c r="P92" i="204"/>
  <c r="P91" i="204"/>
  <c r="P90" i="204"/>
  <c r="P89" i="204"/>
  <c r="P88" i="204"/>
  <c r="P87" i="204"/>
  <c r="P86" i="204"/>
  <c r="P85" i="204"/>
  <c r="P84" i="204"/>
  <c r="P83" i="204"/>
  <c r="P82" i="204"/>
  <c r="P81" i="204"/>
  <c r="P80" i="204"/>
  <c r="P79" i="204"/>
  <c r="P78" i="204"/>
  <c r="P77" i="204"/>
  <c r="P76" i="204"/>
  <c r="P75" i="204"/>
  <c r="P74" i="204"/>
  <c r="P73" i="204"/>
  <c r="P72" i="204"/>
  <c r="P71" i="204"/>
  <c r="P70" i="204"/>
  <c r="P69" i="204"/>
  <c r="P68" i="204"/>
  <c r="P67" i="204"/>
  <c r="P66" i="204"/>
  <c r="P65" i="204"/>
  <c r="P64" i="204"/>
  <c r="P63" i="204"/>
  <c r="P62" i="204"/>
  <c r="P61" i="204"/>
  <c r="P60" i="204"/>
  <c r="P59" i="204"/>
  <c r="P58" i="204"/>
  <c r="P57" i="204"/>
  <c r="P56" i="204"/>
  <c r="P55" i="204"/>
  <c r="P54" i="204"/>
  <c r="P53" i="204"/>
  <c r="P52" i="204"/>
  <c r="P51" i="204"/>
  <c r="P50" i="204"/>
  <c r="P49" i="204"/>
  <c r="P48" i="204"/>
  <c r="P47" i="204"/>
  <c r="P46" i="204"/>
  <c r="P45" i="204"/>
  <c r="P44" i="204"/>
  <c r="P43" i="204"/>
  <c r="P42" i="204"/>
  <c r="P41" i="204"/>
  <c r="P40" i="204"/>
  <c r="P39" i="204"/>
  <c r="P38" i="204"/>
  <c r="P37" i="204"/>
  <c r="P36" i="204"/>
  <c r="P35" i="204"/>
  <c r="Q23" i="204" l="1"/>
  <c r="Q22" i="204"/>
  <c r="Q21" i="204"/>
  <c r="Q20" i="204"/>
  <c r="Q19" i="204"/>
  <c r="Q18" i="204"/>
  <c r="Q17" i="204"/>
  <c r="Q16" i="204"/>
  <c r="Q15" i="204"/>
  <c r="Q14" i="204"/>
  <c r="P34" i="204"/>
  <c r="P23" i="204"/>
  <c r="P22" i="204"/>
  <c r="P21" i="204"/>
  <c r="P20" i="204"/>
  <c r="P19" i="204"/>
  <c r="P18" i="204"/>
  <c r="P17" i="204"/>
  <c r="P16" i="204"/>
  <c r="P15" i="204"/>
  <c r="P14" i="204"/>
  <c r="P13" i="204"/>
  <c r="P12" i="204"/>
  <c r="P11" i="204"/>
  <c r="P10" i="204"/>
  <c r="P9" i="204"/>
  <c r="P8" i="204"/>
  <c r="P7" i="204"/>
  <c r="P6" i="204"/>
  <c r="P5" i="204"/>
  <c r="Q13" i="204"/>
  <c r="Q12" i="204"/>
  <c r="Q11" i="204"/>
  <c r="Q10" i="204"/>
  <c r="Q9" i="204"/>
  <c r="Q8" i="204"/>
  <c r="Q7" i="204"/>
  <c r="Q6" i="204"/>
  <c r="Q5" i="204"/>
  <c r="Q4" i="204"/>
  <c r="P4" i="204"/>
</calcChain>
</file>

<file path=xl/sharedStrings.xml><?xml version="1.0" encoding="utf-8"?>
<sst xmlns="http://schemas.openxmlformats.org/spreadsheetml/2006/main" count="3755" uniqueCount="350">
  <si>
    <t>Ankünfte (einschließlich Camping)</t>
  </si>
  <si>
    <t>Übernachtungen (einschließlich Camping)</t>
  </si>
  <si>
    <t>Sonstige Gemeinden</t>
  </si>
  <si>
    <t>_____</t>
  </si>
  <si>
    <t>Erzgebirge</t>
  </si>
  <si>
    <t>Vogtland</t>
  </si>
  <si>
    <t>Mineral- und Moorbäder</t>
  </si>
  <si>
    <t>Kneippkurorte</t>
  </si>
  <si>
    <t>Luftkurorte</t>
  </si>
  <si>
    <t>Erzgebirgskreis</t>
  </si>
  <si>
    <t>Vogtlandkreis</t>
  </si>
  <si>
    <t>Erholungsorte</t>
  </si>
  <si>
    <t>Inhalt</t>
  </si>
  <si>
    <t>Tabellen</t>
  </si>
  <si>
    <t>Gastronomie</t>
  </si>
  <si>
    <t>Vermietung von Reisefahrzeugen etc.</t>
  </si>
  <si>
    <t>Campingplätze</t>
  </si>
  <si>
    <t>Hotellerie (Hotels, Hotels garnis, Gasthöfe, Pensionen)</t>
  </si>
  <si>
    <t>Sächsische Schweiz</t>
  </si>
  <si>
    <t>Sächsisches Elbland</t>
  </si>
  <si>
    <t>Stadt Dresden</t>
  </si>
  <si>
    <t>Stadt Leipzig</t>
  </si>
  <si>
    <t>Stadt Chemnitz</t>
  </si>
  <si>
    <t>Titel</t>
  </si>
  <si>
    <t>Branchenreport Tourismus im Freistaat Sachsen</t>
  </si>
  <si>
    <t>Vorbemerkungen</t>
  </si>
  <si>
    <t>Prozent</t>
  </si>
  <si>
    <t>Abbildungen</t>
  </si>
  <si>
    <t>Berechnungsstand: Mai 2023; eigene Berechnungen. Abweichungen in den Summen durch Runden der Zahlen.</t>
  </si>
  <si>
    <t>in Millionen EUR</t>
  </si>
  <si>
    <r>
      <t>Wirtschaftszweig</t>
    </r>
    <r>
      <rPr>
        <vertAlign val="superscript"/>
        <sz val="8"/>
        <rFont val="Arial"/>
        <family val="2"/>
      </rPr>
      <t>1)</t>
    </r>
  </si>
  <si>
    <t>2009</t>
  </si>
  <si>
    <t>2010</t>
  </si>
  <si>
    <t>2011</t>
  </si>
  <si>
    <t>2012</t>
  </si>
  <si>
    <t>2013</t>
  </si>
  <si>
    <t>2014</t>
  </si>
  <si>
    <t>2015</t>
  </si>
  <si>
    <t>2016</t>
  </si>
  <si>
    <t>2017</t>
  </si>
  <si>
    <t>2018</t>
  </si>
  <si>
    <t>2019</t>
  </si>
  <si>
    <t>2020</t>
  </si>
  <si>
    <t>2021</t>
  </si>
  <si>
    <t>Veränderung 2021 zu 2020 in %</t>
  </si>
  <si>
    <t>Anteil an der TW insgesamt 2021 in %</t>
  </si>
  <si>
    <t>Hauptwirtschaftszweige des Tourismus zusammen</t>
  </si>
  <si>
    <t>Beherbergungsgewerbe einschließlich Dienstleistungen für Zweitwohnsitze</t>
  </si>
  <si>
    <t>Eisenbahnverkehr, Straßenverkehr, Schifffahrt, Luftverkehr einschließlich Hilfstätigkeiten</t>
  </si>
  <si>
    <t>darunter Straßenverkehr</t>
  </si>
  <si>
    <t>Reiseveranstalter und Reisebüros</t>
  </si>
  <si>
    <t>Kulturelle Leistungen, Sport und sonstige Erholungsleistungen</t>
  </si>
  <si>
    <r>
      <t>Verbundene Aktivitäten des Tourismus zusammen</t>
    </r>
    <r>
      <rPr>
        <vertAlign val="superscript"/>
        <sz val="8"/>
        <color theme="1"/>
        <rFont val="Arial"/>
        <family val="2"/>
      </rPr>
      <t>2)</t>
    </r>
  </si>
  <si>
    <t>darunter Einzelhandel</t>
  </si>
  <si>
    <t>1) Gemäß Klassifikation der Wirtschaftszweige, Ausgabe 2008 (WZ 2008).</t>
  </si>
  <si>
    <t>2) Aus datenschutzrechtlichen Gründen 2011 und 2012 ohne die Position "Versicherungen, Rückversicherungen und Pensionskassen".</t>
  </si>
  <si>
    <t>2022</t>
  </si>
  <si>
    <t>Veränderung 2022 zu 2021 in %</t>
  </si>
  <si>
    <t>Verbundene Aktivitäten des Tourismus zusammen</t>
  </si>
  <si>
    <t>2023</t>
  </si>
  <si>
    <t>Veränderung 2023 zu 2022 in %</t>
  </si>
  <si>
    <t>Anteil an der TW insgesamt 2023 in %</t>
  </si>
  <si>
    <t>Nach Bereinigung der aggregierten Daten um sozialversicherungspflichtig Beschäftigte, die mit dem Tourismus nur sehr wenig oder überhaupt nicht in Verbindung stehen, unter Verwendung spezifischer Schlüsselindikatoren aus nichtamtlichen Drittquellen.</t>
  </si>
  <si>
    <t>Berechnungsstand: Februar 2024; eigene Berechnungen auf der Grundlage von Daten der Bundesagentur für Arbeit mit Auswertungsstand Februar 2024. Abweichungen in den Summen durch Runden der Zahlen.</t>
  </si>
  <si>
    <t>Anteil an Sachsen insgesamt 2023 in %</t>
  </si>
  <si>
    <t>Anteil an den Beschäftigten insgesamt 2023 in %</t>
  </si>
  <si>
    <t>Sachsen insgesamt</t>
  </si>
  <si>
    <t>Oberlausitz/Niederschlesien</t>
  </si>
  <si>
    <t>Sächsisches Burgen- und Heideland</t>
  </si>
  <si>
    <t>Nach Bereinigung der aggregierten Daten um sozialversicherungspflichtig Beschäftigte, die mit dem Tourismus nur sehr wenig oder überhaupt nicht in Verbindung stehen, unter Verwendung (sachsen)-spezifischer Schlüsselindikatoren aus nichtamtlichen Drittquellen.</t>
  </si>
  <si>
    <t>Land
Landkreis
Kreisfreie Stadt</t>
  </si>
  <si>
    <t>Landkreise zusammen</t>
  </si>
  <si>
    <t>Landkreis Bautzen</t>
  </si>
  <si>
    <t>Landkreis Görlitz</t>
  </si>
  <si>
    <t>Landkreis Leipzig</t>
  </si>
  <si>
    <t>Landkreis Meißen</t>
  </si>
  <si>
    <t>Landkreis Mittelsachsen</t>
  </si>
  <si>
    <t>Landkreis Nordsachsen</t>
  </si>
  <si>
    <t>Landkreis Sächsische Schweiz-Osterzgebirge</t>
  </si>
  <si>
    <t>Landkreis Zwickau</t>
  </si>
  <si>
    <t>Kreisfreie Städte zusammen</t>
  </si>
  <si>
    <t>1) Ganz oder teilweise geöffnet.</t>
  </si>
  <si>
    <t>2) Rechnerischer Wert: Übernachtungen/angebotene Bettentage x 100.</t>
  </si>
  <si>
    <t xml:space="preserve">2) Rechnerischer Wert: Übernachtungen/angebotene Bettentage x 100. </t>
  </si>
  <si>
    <t>Ankünfte (einschließlich Camping) insgesamt</t>
  </si>
  <si>
    <t>Übernachtungen (einschließlich Camping) insgesamt</t>
  </si>
  <si>
    <t>Ankünfte</t>
  </si>
  <si>
    <t>Übernachtungen</t>
  </si>
  <si>
    <t>Chemnitz, Stadt</t>
  </si>
  <si>
    <t>Dresden, Stadt</t>
  </si>
  <si>
    <t>Leipzig, Stadt</t>
  </si>
  <si>
    <t>Einheit</t>
  </si>
  <si>
    <t>Merkmal</t>
  </si>
  <si>
    <t>Sachsen</t>
  </si>
  <si>
    <t>Deutschland</t>
  </si>
  <si>
    <t>Anzahl</t>
  </si>
  <si>
    <t>Tage</t>
  </si>
  <si>
    <t>Insgesamt</t>
  </si>
  <si>
    <t>Asien</t>
  </si>
  <si>
    <t>Amerika</t>
  </si>
  <si>
    <t>Australien, Neuseeland und Ozeanien</t>
  </si>
  <si>
    <t>Bundesrepublik Deutschland</t>
  </si>
  <si>
    <t>Dänemark</t>
  </si>
  <si>
    <t>Italien</t>
  </si>
  <si>
    <t>Niederlande</t>
  </si>
  <si>
    <t>Österreich</t>
  </si>
  <si>
    <t>Polen</t>
  </si>
  <si>
    <t>Schweiz</t>
  </si>
  <si>
    <t>Tschechische Republik</t>
  </si>
  <si>
    <t>Vereinigtes Königreich</t>
  </si>
  <si>
    <t>China und Hongkong</t>
  </si>
  <si>
    <t>Vereinigte Staaten</t>
  </si>
  <si>
    <t>Ankünfte insgesamt</t>
  </si>
  <si>
    <t>Übernachtungen insgesamt</t>
  </si>
  <si>
    <t>Januar
2023</t>
  </si>
  <si>
    <t>Februar
2023</t>
  </si>
  <si>
    <t>März
2023</t>
  </si>
  <si>
    <t>April
2023</t>
  </si>
  <si>
    <t>Mai
2023</t>
  </si>
  <si>
    <t>Juni
2023</t>
  </si>
  <si>
    <t>Juli
2023</t>
  </si>
  <si>
    <t>August
2023</t>
  </si>
  <si>
    <t>September
2023</t>
  </si>
  <si>
    <t>Oktober
2023</t>
  </si>
  <si>
    <t>November
2023</t>
  </si>
  <si>
    <t>Dezember
2023</t>
  </si>
  <si>
    <t>Angebotene Gästebetten in Beherbergungsstätten</t>
  </si>
  <si>
    <r>
      <t>Durchschnittliche Auslastung der angebotenen Gästebetten</t>
    </r>
    <r>
      <rPr>
        <vertAlign val="superscript"/>
        <sz val="8"/>
        <color theme="1"/>
        <rFont val="Arial"/>
        <family val="2"/>
      </rPr>
      <t>2)</t>
    </r>
  </si>
  <si>
    <r>
      <t>Geöffnete Campingplätze</t>
    </r>
    <r>
      <rPr>
        <vertAlign val="superscript"/>
        <sz val="8"/>
        <color theme="1"/>
        <rFont val="Arial"/>
        <family val="2"/>
      </rPr>
      <t>1)</t>
    </r>
  </si>
  <si>
    <t>Reisegebiet
Land</t>
  </si>
  <si>
    <t>Angebotene Gästebetten in Beherbergungsstätten am 31. Juli</t>
  </si>
  <si>
    <r>
      <t>Geöffnete Beherbergungsstätten und Campingplätze</t>
    </r>
    <r>
      <rPr>
        <vertAlign val="superscript"/>
        <sz val="8"/>
        <color theme="1"/>
        <rFont val="Arial"/>
        <family val="2"/>
      </rPr>
      <t>1)</t>
    </r>
    <r>
      <rPr>
        <sz val="8"/>
        <color theme="1"/>
        <rFont val="Arial"/>
        <family val="2"/>
      </rPr>
      <t xml:space="preserve"> am 31. Juli</t>
    </r>
  </si>
  <si>
    <r>
      <t>Geöffnete Beherbergungsstätten und Campingplätze</t>
    </r>
    <r>
      <rPr>
        <b/>
        <vertAlign val="superscript"/>
        <sz val="8"/>
        <color theme="1"/>
        <rFont val="Arial"/>
        <family val="2"/>
      </rPr>
      <t>1)</t>
    </r>
    <r>
      <rPr>
        <b/>
        <sz val="8"/>
        <color theme="1"/>
        <rFont val="Arial"/>
        <family val="2"/>
      </rPr>
      <t xml:space="preserve"> am 31. Juli</t>
    </r>
  </si>
  <si>
    <r>
      <t>Durchschnittliche Auslastung der angebotenen Gästebetten</t>
    </r>
    <r>
      <rPr>
        <b/>
        <vertAlign val="superscript"/>
        <sz val="8"/>
        <color theme="1"/>
        <rFont val="Arial"/>
        <family val="2"/>
      </rPr>
      <t>2)</t>
    </r>
  </si>
  <si>
    <t>x</t>
  </si>
  <si>
    <t>Ankünfte (einschließlich Camping) von Gästen aus Deutschland</t>
  </si>
  <si>
    <t>Ankünfte (einschließlich Camping) von Gästen aus dem Ausland</t>
  </si>
  <si>
    <t>Übernachtungen (einschließlich Camping) von Gästen aus Deutschland</t>
  </si>
  <si>
    <t>Übernachtungen (einschließlich Camping) von Gästen aus dem Ausland</t>
  </si>
  <si>
    <r>
      <t>Durchschnittliche Aufenthaltsdauer</t>
    </r>
    <r>
      <rPr>
        <vertAlign val="superscript"/>
        <sz val="8"/>
        <color theme="1"/>
        <rFont val="Arial"/>
        <family val="2"/>
      </rPr>
      <t>3)</t>
    </r>
    <r>
      <rPr>
        <sz val="8"/>
        <color theme="1"/>
        <rFont val="Arial"/>
        <family val="2"/>
      </rPr>
      <t xml:space="preserve"> insgesamt</t>
    </r>
  </si>
  <si>
    <r>
      <t>Durchschnittliche Aufenthaltsdauer</t>
    </r>
    <r>
      <rPr>
        <vertAlign val="superscript"/>
        <sz val="8"/>
        <rFont val="Arial"/>
        <family val="2"/>
      </rPr>
      <t>3)</t>
    </r>
    <r>
      <rPr>
        <sz val="8"/>
        <rFont val="Arial"/>
        <family val="2"/>
      </rPr>
      <t xml:space="preserve"> von Gästen aus Deutschland</t>
    </r>
  </si>
  <si>
    <r>
      <t>Durchschnittliche Aufenthaltsdauer</t>
    </r>
    <r>
      <rPr>
        <vertAlign val="superscript"/>
        <sz val="8"/>
        <rFont val="Arial"/>
        <family val="2"/>
      </rPr>
      <t>3)</t>
    </r>
    <r>
      <rPr>
        <sz val="8"/>
        <rFont val="Arial"/>
        <family val="2"/>
      </rPr>
      <t xml:space="preserve"> von Gästen aus dem Ausland</t>
    </r>
  </si>
  <si>
    <r>
      <t>Durchschnittliche Aufenthaltsdauer</t>
    </r>
    <r>
      <rPr>
        <b/>
        <vertAlign val="superscript"/>
        <sz val="8"/>
        <color theme="1"/>
        <rFont val="Arial"/>
        <family val="2"/>
      </rPr>
      <t>3)</t>
    </r>
    <r>
      <rPr>
        <b/>
        <sz val="8"/>
        <color theme="1"/>
        <rFont val="Arial"/>
        <family val="2"/>
      </rPr>
      <t xml:space="preserve"> insgesamt</t>
    </r>
  </si>
  <si>
    <r>
      <t>Durchschnittliche Aufenthaltsdauer</t>
    </r>
    <r>
      <rPr>
        <b/>
        <vertAlign val="superscript"/>
        <sz val="8"/>
        <rFont val="Arial"/>
        <family val="2"/>
      </rPr>
      <t>3)</t>
    </r>
    <r>
      <rPr>
        <b/>
        <sz val="8"/>
        <rFont val="Arial"/>
        <family val="2"/>
      </rPr>
      <t xml:space="preserve"> von Gästen aus Deutschland</t>
    </r>
  </si>
  <si>
    <r>
      <t>Durchschnittliche Aufenthaltsdauer</t>
    </r>
    <r>
      <rPr>
        <b/>
        <vertAlign val="superscript"/>
        <sz val="8"/>
        <rFont val="Arial"/>
        <family val="2"/>
      </rPr>
      <t>3)</t>
    </r>
    <r>
      <rPr>
        <b/>
        <sz val="8"/>
        <rFont val="Arial"/>
        <family val="2"/>
      </rPr>
      <t xml:space="preserve"> von Gästen aus dem Ausland</t>
    </r>
  </si>
  <si>
    <r>
      <t>Übernachtungen (einschließlich Camping) je 1.000 Einwohner</t>
    </r>
    <r>
      <rPr>
        <vertAlign val="superscript"/>
        <sz val="8"/>
        <rFont val="Arial"/>
        <family val="2"/>
      </rPr>
      <t>4)</t>
    </r>
  </si>
  <si>
    <r>
      <t>Übernachtungen (einschließlich Camping) je 1.000 Einwohner</t>
    </r>
    <r>
      <rPr>
        <b/>
        <vertAlign val="superscript"/>
        <sz val="8"/>
        <rFont val="Arial"/>
        <family val="2"/>
      </rPr>
      <t>4)</t>
    </r>
  </si>
  <si>
    <t>4) Bevölkerung auf Basis des Zensus 2011 am 31. Juli des jeweiligen Jahres.</t>
  </si>
  <si>
    <t>3) Rechnerischer Wert: Übernachtungen/Ankünfte.</t>
  </si>
  <si>
    <t>Beherbergungseinrichtungen, Gästebetten/Stellplätze und deren Auslastung sowie Ankünfte, Übernachtungen und Aufenthaltsdauer in Beherbergungsstätten und auf Campingplätzen nach Monaten</t>
  </si>
  <si>
    <r>
      <t>Geöffnete Beherbergungseinrichtungen insgesamt</t>
    </r>
    <r>
      <rPr>
        <vertAlign val="superscript"/>
        <sz val="8"/>
        <color theme="1"/>
        <rFont val="Arial"/>
        <family val="2"/>
      </rPr>
      <t>1)</t>
    </r>
  </si>
  <si>
    <r>
      <t>Geöffnete Beherbergungsstätten</t>
    </r>
    <r>
      <rPr>
        <vertAlign val="superscript"/>
        <sz val="8"/>
        <color theme="1"/>
        <rFont val="Arial"/>
        <family val="2"/>
      </rPr>
      <t>1)</t>
    </r>
  </si>
  <si>
    <t>Angebotene Gästebetten bzw. Stellplätze insgesamt</t>
  </si>
  <si>
    <t>Angebotene Stellplätze auf Campingplätzen</t>
  </si>
  <si>
    <t>Ankünfte in Beherbergungsstätten</t>
  </si>
  <si>
    <t>Ankünfte auf Campingplätzen</t>
  </si>
  <si>
    <t>Übernachtungen in Beherbergungsstätten</t>
  </si>
  <si>
    <t>Übernachtungen auf Campingplätzen</t>
  </si>
  <si>
    <r>
      <t>Durchschnittliche Aufenthaltsdauer</t>
    </r>
    <r>
      <rPr>
        <vertAlign val="superscript"/>
        <sz val="8"/>
        <color theme="1"/>
        <rFont val="Arial"/>
        <family val="2"/>
      </rPr>
      <t>3)</t>
    </r>
    <r>
      <rPr>
        <sz val="8"/>
        <color theme="1"/>
        <rFont val="Arial"/>
        <family val="2"/>
      </rPr>
      <t xml:space="preserve"> in Beherbergungsstätten</t>
    </r>
  </si>
  <si>
    <r>
      <t>Durchschnittliche Aufenthaltsdauer</t>
    </r>
    <r>
      <rPr>
        <vertAlign val="superscript"/>
        <sz val="8"/>
        <color theme="1"/>
        <rFont val="Arial"/>
        <family val="2"/>
      </rPr>
      <t>3)</t>
    </r>
    <r>
      <rPr>
        <sz val="8"/>
        <color theme="1"/>
        <rFont val="Arial"/>
        <family val="2"/>
      </rPr>
      <t xml:space="preserve"> auf Campingplätzen</t>
    </r>
  </si>
  <si>
    <t>Januar
2022</t>
  </si>
  <si>
    <t>Februar
2022</t>
  </si>
  <si>
    <t>März
2022</t>
  </si>
  <si>
    <t>April
2022</t>
  </si>
  <si>
    <t>Mai
2022</t>
  </si>
  <si>
    <t>Juni
2022</t>
  </si>
  <si>
    <t>Juli
2022</t>
  </si>
  <si>
    <t>August
2022</t>
  </si>
  <si>
    <t>September
2022</t>
  </si>
  <si>
    <t>Oktober
2022</t>
  </si>
  <si>
    <t>November
2022</t>
  </si>
  <si>
    <t>Dezember
2022</t>
  </si>
  <si>
    <t>Beherbergungseinrichtungen, Gästebetten und deren Auslastung sowie Ankünfte, Übernachtungen, Aufenthaltsdauer und Fremdenverkehrsintensität (Übernachtungen je 1.000 Einwohner) nach Reisegebieten</t>
  </si>
  <si>
    <t>Gemeindegruppe</t>
  </si>
  <si>
    <r>
      <t>Durchschnittliche Aufenthaltsdauer</t>
    </r>
    <r>
      <rPr>
        <vertAlign val="superscript"/>
        <sz val="8"/>
        <color theme="1"/>
        <rFont val="Arial"/>
        <family val="2"/>
      </rPr>
      <t>3)</t>
    </r>
  </si>
  <si>
    <r>
      <t>Durchschnittliche Aufenthaltsdauer</t>
    </r>
    <r>
      <rPr>
        <b/>
        <vertAlign val="superscript"/>
        <sz val="8"/>
        <color theme="1"/>
        <rFont val="Arial"/>
        <family val="2"/>
      </rPr>
      <t>3)</t>
    </r>
  </si>
  <si>
    <t>Beherbergungseinrichtungen, Gästebetten und deren Auslastung sowie Ankünfte, Übernachtungen und Aufenthaltsdauer nach Gemeindegruppen</t>
  </si>
  <si>
    <t>Beherbergungseinrichtungen, Gästebetten und deren Auslastung sowie Ankünfte, Übernachtungen und Aufenthaltsdauer nach Betriebsarten</t>
  </si>
  <si>
    <t>Betriebsart</t>
  </si>
  <si>
    <t>Vorsorge- und Reha-Kliniken (einschließlich Schulungsheime)</t>
  </si>
  <si>
    <r>
      <t>Sonstige Beherbergungsstätten</t>
    </r>
    <r>
      <rPr>
        <vertAlign val="superscript"/>
        <sz val="8"/>
        <rFont val="Arial"/>
        <family val="2"/>
      </rPr>
      <t>4)</t>
    </r>
  </si>
  <si>
    <t>4) Jugendherbergen und Hütten, Erholungs- und Ferienheime, Ferienzentren, Ferienhäuser und -wohnungen.</t>
  </si>
  <si>
    <t>Beherbergungsstätten der Hotellerie, Gästebetten, Gästezimmer und deren Auslastung sowie Ankünfte, Übernachtungen und Aufenthaltsdauer nach Reisegebieten</t>
  </si>
  <si>
    <t>Beherbergungsstätten der Hotellerie mit 25 und mehr Gästezimmern.</t>
  </si>
  <si>
    <t>Beherbergungsstätten mit mindestens 10 Betten bzw. Campingplätze mit mindestens 10 Stellplätzen.</t>
  </si>
  <si>
    <r>
      <t>Geöffnete Beherbergungsstätten</t>
    </r>
    <r>
      <rPr>
        <vertAlign val="superscript"/>
        <sz val="8"/>
        <color theme="1"/>
        <rFont val="Arial"/>
        <family val="2"/>
      </rPr>
      <t>1)</t>
    </r>
    <r>
      <rPr>
        <sz val="8"/>
        <color theme="1"/>
        <rFont val="Arial"/>
        <family val="2"/>
      </rPr>
      <t xml:space="preserve"> am 31. Juli</t>
    </r>
  </si>
  <si>
    <r>
      <t>Geöffnete Beherbergungsstätten</t>
    </r>
    <r>
      <rPr>
        <b/>
        <vertAlign val="superscript"/>
        <sz val="8"/>
        <color theme="1"/>
        <rFont val="Arial"/>
        <family val="2"/>
      </rPr>
      <t>1)</t>
    </r>
    <r>
      <rPr>
        <b/>
        <sz val="8"/>
        <color theme="1"/>
        <rFont val="Arial"/>
        <family val="2"/>
      </rPr>
      <t xml:space="preserve"> am 31. Juli</t>
    </r>
  </si>
  <si>
    <r>
      <t>Durchschnittliche Auslastung der angebotenen Gästezimmer</t>
    </r>
    <r>
      <rPr>
        <vertAlign val="superscript"/>
        <sz val="8"/>
        <color theme="1"/>
        <rFont val="Arial"/>
        <family val="2"/>
      </rPr>
      <t>3)</t>
    </r>
  </si>
  <si>
    <r>
      <t>Durchschnittliche Auslastung der angebotenen Gästezimmer</t>
    </r>
    <r>
      <rPr>
        <b/>
        <vertAlign val="superscript"/>
        <sz val="8"/>
        <color theme="1"/>
        <rFont val="Arial"/>
        <family val="2"/>
      </rPr>
      <t>3)</t>
    </r>
  </si>
  <si>
    <t>Angebotene Gästebetten am 31. Juli</t>
  </si>
  <si>
    <t>Angebotene Gästezimmer am 31. Juli</t>
  </si>
  <si>
    <r>
      <t>Durchschnittliche Aufenthaltsdauer</t>
    </r>
    <r>
      <rPr>
        <vertAlign val="superscript"/>
        <sz val="8"/>
        <color theme="1"/>
        <rFont val="Arial"/>
        <family val="2"/>
      </rPr>
      <t>4)</t>
    </r>
  </si>
  <si>
    <r>
      <t>Durchschnittliche Aufenthaltsdauer</t>
    </r>
    <r>
      <rPr>
        <b/>
        <vertAlign val="superscript"/>
        <sz val="8"/>
        <color theme="1"/>
        <rFont val="Arial"/>
        <family val="2"/>
      </rPr>
      <t>4)</t>
    </r>
  </si>
  <si>
    <t>4) Rechnerischer Wert: Übernachtungen/Ankünfte.</t>
  </si>
  <si>
    <t>3) Rechnerischer Wert: belegte Gästezimmertage/angebotene Gästezimmertage x 100.</t>
  </si>
  <si>
    <t>Herkunftsland</t>
  </si>
  <si>
    <t>Ankünfte, Übernachtungen und Aufenthaltsdauer in Beherbergungseinrichtungen nach Herkunftsland der Gäste</t>
  </si>
  <si>
    <t>Ausland</t>
  </si>
  <si>
    <t>Europa ohne Deutschland</t>
  </si>
  <si>
    <t>Frankreich</t>
  </si>
  <si>
    <t>Spanien</t>
  </si>
  <si>
    <t>Afrika</t>
  </si>
  <si>
    <t>Ohne Angabe</t>
  </si>
  <si>
    <r>
      <t>Durchschnittliche Aufenthaltsdauer</t>
    </r>
    <r>
      <rPr>
        <vertAlign val="superscript"/>
        <sz val="8"/>
        <color theme="1"/>
        <rFont val="Arial"/>
        <family val="2"/>
      </rPr>
      <t>1)</t>
    </r>
  </si>
  <si>
    <r>
      <t>Durchschnittliche Aufenthaltsdauer</t>
    </r>
    <r>
      <rPr>
        <b/>
        <vertAlign val="superscript"/>
        <sz val="8"/>
        <color theme="1"/>
        <rFont val="Arial"/>
        <family val="2"/>
      </rPr>
      <t>1)</t>
    </r>
  </si>
  <si>
    <t>1) Rechnerischer Wert: Übernachtungen/Ankünfte.</t>
  </si>
  <si>
    <t>Anteil an Insgesamt 2023 in %</t>
  </si>
  <si>
    <t>Anteil an Sachsen 2023 in %</t>
  </si>
  <si>
    <t>Campingplätze mit Urlaubscamping, Stellplätze sowie Ankünfte, Übernachtungen, Aufenthaltsdauer und Fremdenverkehrsintensität (Übernachtungen je 1.000 Einwohner) nach Reisegebieten</t>
  </si>
  <si>
    <r>
      <t>Geöffnete Campingplätze</t>
    </r>
    <r>
      <rPr>
        <vertAlign val="superscript"/>
        <sz val="8"/>
        <color theme="1"/>
        <rFont val="Arial"/>
        <family val="2"/>
      </rPr>
      <t>1)</t>
    </r>
    <r>
      <rPr>
        <sz val="8"/>
        <color theme="1"/>
        <rFont val="Arial"/>
        <family val="2"/>
      </rPr>
      <t xml:space="preserve"> am 31. Juli</t>
    </r>
  </si>
  <si>
    <r>
      <t>Geöffnete Campingplätze</t>
    </r>
    <r>
      <rPr>
        <b/>
        <vertAlign val="superscript"/>
        <sz val="8"/>
        <color theme="1"/>
        <rFont val="Arial"/>
        <family val="2"/>
      </rPr>
      <t>1)</t>
    </r>
    <r>
      <rPr>
        <b/>
        <sz val="8"/>
        <color theme="1"/>
        <rFont val="Arial"/>
        <family val="2"/>
      </rPr>
      <t xml:space="preserve"> am 31. Juli</t>
    </r>
  </si>
  <si>
    <t>Angebotene Stellplätze am 31. Juli</t>
  </si>
  <si>
    <t>Ankünfte von Gästen aus Deutschland</t>
  </si>
  <si>
    <t>Ankünfte von Gästen aus dem Ausland</t>
  </si>
  <si>
    <t>Übernachtungen von Gästen aus Deutschland</t>
  </si>
  <si>
    <t>Übernachtungen von Gästen aus dem Ausland</t>
  </si>
  <si>
    <r>
      <t>Durchschnittliche Aufenthaltsdauer</t>
    </r>
    <r>
      <rPr>
        <vertAlign val="superscript"/>
        <sz val="8"/>
        <color theme="1"/>
        <rFont val="Arial"/>
        <family val="2"/>
      </rPr>
      <t>2)</t>
    </r>
    <r>
      <rPr>
        <sz val="8"/>
        <color theme="1"/>
        <rFont val="Arial"/>
        <family val="2"/>
      </rPr>
      <t xml:space="preserve"> insgesamt</t>
    </r>
  </si>
  <si>
    <r>
      <t>Durchschnittliche Aufenthaltsdauer</t>
    </r>
    <r>
      <rPr>
        <b/>
        <vertAlign val="superscript"/>
        <sz val="8"/>
        <color theme="1"/>
        <rFont val="Arial"/>
        <family val="2"/>
      </rPr>
      <t>2)</t>
    </r>
    <r>
      <rPr>
        <b/>
        <sz val="8"/>
        <color theme="1"/>
        <rFont val="Arial"/>
        <family val="2"/>
      </rPr>
      <t xml:space="preserve"> insgesamt</t>
    </r>
  </si>
  <si>
    <r>
      <t>Durchschnittliche Aufenthaltsdauer</t>
    </r>
    <r>
      <rPr>
        <vertAlign val="superscript"/>
        <sz val="8"/>
        <rFont val="Arial"/>
        <family val="2"/>
      </rPr>
      <t>2)</t>
    </r>
    <r>
      <rPr>
        <sz val="8"/>
        <rFont val="Arial"/>
        <family val="2"/>
      </rPr>
      <t xml:space="preserve"> von Gästen aus Deutschland</t>
    </r>
  </si>
  <si>
    <r>
      <t>Durchschnittliche Aufenthaltsdauer</t>
    </r>
    <r>
      <rPr>
        <b/>
        <vertAlign val="superscript"/>
        <sz val="8"/>
        <rFont val="Arial"/>
        <family val="2"/>
      </rPr>
      <t>2)</t>
    </r>
    <r>
      <rPr>
        <b/>
        <sz val="8"/>
        <rFont val="Arial"/>
        <family val="2"/>
      </rPr>
      <t xml:space="preserve"> von Gästen aus Deutschland</t>
    </r>
  </si>
  <si>
    <r>
      <t>Durchschnittliche Aufenthaltsdauer</t>
    </r>
    <r>
      <rPr>
        <vertAlign val="superscript"/>
        <sz val="8"/>
        <rFont val="Arial"/>
        <family val="2"/>
      </rPr>
      <t>2)</t>
    </r>
    <r>
      <rPr>
        <sz val="8"/>
        <rFont val="Arial"/>
        <family val="2"/>
      </rPr>
      <t xml:space="preserve"> von Gästen aus dem Ausland</t>
    </r>
  </si>
  <si>
    <r>
      <t>Durchschnittliche Aufenthaltsdauer</t>
    </r>
    <r>
      <rPr>
        <b/>
        <vertAlign val="superscript"/>
        <sz val="8"/>
        <rFont val="Arial"/>
        <family val="2"/>
      </rPr>
      <t>2)</t>
    </r>
    <r>
      <rPr>
        <b/>
        <sz val="8"/>
        <rFont val="Arial"/>
        <family val="2"/>
      </rPr>
      <t xml:space="preserve"> von Gästen aus dem Ausland</t>
    </r>
  </si>
  <si>
    <t>2) Rechnerischer Wert: Übernachtungen/Ankünfte.</t>
  </si>
  <si>
    <t>3) Bevölkerung auf Basis des Zensus 2011 am 31. Juli des jeweiligen Jahres.</t>
  </si>
  <si>
    <r>
      <t>Übernachtungen je 1.000 Einwohner</t>
    </r>
    <r>
      <rPr>
        <vertAlign val="superscript"/>
        <sz val="8"/>
        <rFont val="Arial"/>
        <family val="2"/>
      </rPr>
      <t>3)</t>
    </r>
  </si>
  <si>
    <r>
      <t>Übernachtungen je 1.000 Einwohner</t>
    </r>
    <r>
      <rPr>
        <b/>
        <vertAlign val="superscript"/>
        <sz val="8"/>
        <rFont val="Arial"/>
        <family val="2"/>
      </rPr>
      <t>3)</t>
    </r>
  </si>
  <si>
    <t>Campingplätze mit mindestens 10 Stellplätzen.</t>
  </si>
  <si>
    <t>Mittelsachsen</t>
  </si>
  <si>
    <t>Zwickau</t>
  </si>
  <si>
    <t>Bautzen</t>
  </si>
  <si>
    <t>Görlitz</t>
  </si>
  <si>
    <t>Meißen</t>
  </si>
  <si>
    <t>Sächsische Schweiz-Osterzgebirge</t>
  </si>
  <si>
    <t>Leipzig</t>
  </si>
  <si>
    <t>Nordsachsen</t>
  </si>
  <si>
    <t>Kreisfreie Stadt
Landkreis
Land</t>
  </si>
  <si>
    <t>Beherbergungseinrichtungen, Gästebetten und deren Auslastung sowie Ankünfte, Übernachtungen, Aufenthaltsdauer und Fremdenverkehrsintensität (Übernachtungen je 1.000 Einwohner) nach Kreisfreien Städten und Landkreisen</t>
  </si>
  <si>
    <t>Beherbergungsstätten der Hotellerie, Gästebetten, Gästezimmer und deren Auslastung sowie Ankünfte, Übernachtungen und Aufenthaltsdauer nach Kreisfreien Städten und Landkreisen</t>
  </si>
  <si>
    <t>Anteil an Deutschland 2023 in %</t>
  </si>
  <si>
    <r>
      <t>Geöffnete Beherbergungseinrichtungen insgesamt</t>
    </r>
    <r>
      <rPr>
        <b/>
        <vertAlign val="superscript"/>
        <sz val="8"/>
        <color theme="1"/>
        <rFont val="Arial"/>
        <family val="2"/>
      </rPr>
      <t>1)</t>
    </r>
    <r>
      <rPr>
        <b/>
        <sz val="8"/>
        <color theme="1"/>
        <rFont val="Arial"/>
        <family val="2"/>
      </rPr>
      <t xml:space="preserve"> am 31. Juli</t>
    </r>
  </si>
  <si>
    <t>Land</t>
  </si>
  <si>
    <r>
      <t>Geöffnete Campingplätze</t>
    </r>
    <r>
      <rPr>
        <vertAlign val="superscript"/>
        <sz val="8"/>
        <rFont val="Arial"/>
        <family val="2"/>
      </rPr>
      <t>1)</t>
    </r>
    <r>
      <rPr>
        <sz val="8"/>
        <rFont val="Arial"/>
        <family val="2"/>
      </rPr>
      <t xml:space="preserve"> am 31. Juli</t>
    </r>
  </si>
  <si>
    <t>Beherbergungseinrichtungen, Gästebetten/Stellplätze und deren Auslastung sowie Ankünfte, Übernachtungen, Aufenthaltsdauer und Fremdenverkehrsintensität (Übernachtungen je 1.000 Einwohner) in Sachsen und Deutschland im Vergleich</t>
  </si>
  <si>
    <t>Angebotene Stellplätze auf Campingplätzen am 31. Juli</t>
  </si>
  <si>
    <t>Angebotene Gästebetten bzw. Stellplätze insgesamt am 31. Juli</t>
  </si>
  <si>
    <t>darunter Ankünfte von Gästen aus dem Ausland insgesamt</t>
  </si>
  <si>
    <t>darunter Übernachtungen von Gästen aus dem Ausland insgesamt</t>
  </si>
  <si>
    <r>
      <t>darunter Aufenthaltsdauer</t>
    </r>
    <r>
      <rPr>
        <b/>
        <vertAlign val="superscript"/>
        <sz val="8"/>
        <rFont val="Arial"/>
        <family val="2"/>
      </rPr>
      <t>3)</t>
    </r>
    <r>
      <rPr>
        <b/>
        <sz val="8"/>
        <rFont val="Arial"/>
        <family val="2"/>
      </rPr>
      <t xml:space="preserve"> von Gästen aus dem Ausland insgesamt</t>
    </r>
  </si>
  <si>
    <r>
      <t>Durchschnittliche Aufenthaltsdauer</t>
    </r>
    <r>
      <rPr>
        <vertAlign val="superscript"/>
        <sz val="8"/>
        <rFont val="Arial"/>
        <family val="2"/>
      </rPr>
      <t>3)</t>
    </r>
    <r>
      <rPr>
        <sz val="8"/>
        <rFont val="Arial"/>
        <family val="2"/>
      </rPr>
      <t xml:space="preserve"> in Beherbergungsstätten</t>
    </r>
  </si>
  <si>
    <r>
      <t>Durchschnittliche Aufenthaltsdauer</t>
    </r>
    <r>
      <rPr>
        <vertAlign val="superscript"/>
        <sz val="8"/>
        <rFont val="Arial"/>
        <family val="2"/>
      </rPr>
      <t>3)</t>
    </r>
    <r>
      <rPr>
        <sz val="8"/>
        <rFont val="Arial"/>
        <family val="2"/>
      </rPr>
      <t xml:space="preserve"> auf Campingplätzen</t>
    </r>
  </si>
  <si>
    <r>
      <t>Übernachtungen insgesamt je 1.000 Einwohner</t>
    </r>
    <r>
      <rPr>
        <b/>
        <vertAlign val="superscript"/>
        <sz val="8"/>
        <rFont val="Arial"/>
        <family val="2"/>
      </rPr>
      <t>4)</t>
    </r>
  </si>
  <si>
    <r>
      <t>Geöffnete Beherbergungsstätten</t>
    </r>
    <r>
      <rPr>
        <vertAlign val="superscript"/>
        <sz val="8"/>
        <rFont val="Arial"/>
        <family val="2"/>
      </rPr>
      <t>1)</t>
    </r>
    <r>
      <rPr>
        <sz val="8"/>
        <rFont val="Arial"/>
        <family val="2"/>
      </rPr>
      <t xml:space="preserve"> am 31. Juli</t>
    </r>
  </si>
  <si>
    <t xml:space="preserve">x </t>
  </si>
  <si>
    <t xml:space="preserve">. </t>
  </si>
  <si>
    <t xml:space="preserve"> . </t>
  </si>
  <si>
    <r>
      <t>Tourismuswirtschaft (TW) insgesamt</t>
    </r>
    <r>
      <rPr>
        <b/>
        <vertAlign val="superscript"/>
        <sz val="8"/>
        <color theme="1"/>
        <rFont val="Arial"/>
        <family val="2"/>
      </rPr>
      <t>2)</t>
    </r>
  </si>
  <si>
    <t>Tourismuswirtschaft (TW) insgesamt</t>
  </si>
  <si>
    <t>Anteil an der TW insgesamt 2022 in %</t>
  </si>
  <si>
    <r>
      <t>darunter Beherbergungsgewerbe</t>
    </r>
    <r>
      <rPr>
        <vertAlign val="superscript"/>
        <sz val="8"/>
        <color theme="1"/>
        <rFont val="Arial"/>
        <family val="2"/>
      </rPr>
      <t>2)</t>
    </r>
    <r>
      <rPr>
        <sz val="8"/>
        <rFont val="Arial"/>
        <family val="2"/>
      </rPr>
      <t xml:space="preserve"> und Gastronomie</t>
    </r>
  </si>
  <si>
    <t>Vorläufige Ergebnisse nach Bereinigung der aggregierten Daten um Erwerbstätige, die mit dem Tourismus nur sehr wenig oder überhaupt nicht in Verbindung stehen, unter Verwendung spezifischer Schlüsselindikatoren aus nichtamtlichen Drittquellen.</t>
  </si>
  <si>
    <t>2) Einschließlich Dienstleistungen für Zweitwohnsitze.</t>
  </si>
  <si>
    <t>Berechnungsstand: Juli 2023; eigene Berechnungen auf der Grundlage von Daten des Arbeitskreises Erwerbstätigenrechnung der Länder (AK ETR) zum Berechnungsstand Mai 2023 (VGR des Bundes). Abweichungen in den Summen durch Runden der Zahlen.</t>
  </si>
  <si>
    <t>Statistischer Bericht G IV 6 - j/23</t>
  </si>
  <si>
    <t>1.</t>
  </si>
  <si>
    <t>1. Beherbergungseinrichtungen, Gästebetten/Stellplätze und deren Auslastung sowie Ankünfte, Übernachtungen, Aufenthaltsdauer und Fremdenverkehrsintensität (Übernachtungen je 1.000 Einwohner) in Sachsen und Deutschland im Vergleich</t>
  </si>
  <si>
    <t>2.</t>
  </si>
  <si>
    <t>3.</t>
  </si>
  <si>
    <t>4.</t>
  </si>
  <si>
    <t>5.</t>
  </si>
  <si>
    <t>6.</t>
  </si>
  <si>
    <t>7.</t>
  </si>
  <si>
    <t>8.</t>
  </si>
  <si>
    <t>9.</t>
  </si>
  <si>
    <t>Teil 1</t>
  </si>
  <si>
    <t>Beherbergungsgewerbe</t>
  </si>
  <si>
    <t>10.</t>
  </si>
  <si>
    <t>Teil 2</t>
  </si>
  <si>
    <t>Tourismuswirtschaft</t>
  </si>
  <si>
    <t>11.</t>
  </si>
  <si>
    <t>11. Umsätze aus Lieferungen und Leistungen (Umsatzsteuerstatistik-Voranmeldungen) in der Tourismuswirtschaft nach Wirtschaftszweigen des Tourismus</t>
  </si>
  <si>
    <t>Umsätze aus Lieferungen und Leistungen (Umsatzsteuerstatistik-Voranmeldungen) in der Tourismuswirtschaft nach Wirtschaftszweigen des Tourismus</t>
  </si>
  <si>
    <t>12.</t>
  </si>
  <si>
    <t>Betriebswirtschaftliche Bruttowertschöpfung in der Tourismuswirtschaft nach Wirtschaftszweigen des Tourismus</t>
  </si>
  <si>
    <t>12. Betriebswirtschaftliche Bruttowertschöpfung in der Tourismuswirtschaft nach Wirtschaftszweigen des Tourismus</t>
  </si>
  <si>
    <t>Erwerbstätige am Arbeitsort in der Tourismuswirtschaft nach ausgewählten Wirtschaftszweigen des Tourismus</t>
  </si>
  <si>
    <t>6. Beherbergungseinrichtungen, Gästebetten und deren Auslastung sowie Ankünfte, Übernachtungen und Aufenthaltsdauer nach Betriebsarten</t>
  </si>
  <si>
    <t>7. Beherbergungsstätten der Hotellerie, Gästebetten, Gästezimmer und deren Auslastung sowie Ankünfte, Übernachtungen und Aufenthaltsdauer nach Kreisfreien Städten und Landkreisen</t>
  </si>
  <si>
    <t>8. Beherbergungsstätten der Hotellerie, Gästebetten, Gästezimmer und deren Auslastung sowie Ankünfte, Übernachtungen und Aufenthaltsdauer nach Reisegebieten</t>
  </si>
  <si>
    <t>9. Campingplätze mit Urlaubscamping, Stellplätze sowie Ankünfte, Übernachtungen, Aufenthaltsdauer und Fremdenverkehrsintensität (Übernachtungen je 1.000 Einwohner) nach Reisegebieten</t>
  </si>
  <si>
    <t>in Tausend Personen (Jahresdurchschnitt)</t>
  </si>
  <si>
    <t>13. Erwerbstätige am Arbeitsort in der Tourismuswirtschaft nach ausgewählten Wirtschaftszweigen des Tourismus</t>
  </si>
  <si>
    <t>13.</t>
  </si>
  <si>
    <t>14. Sozialversicherungspflichtig Beschäftigte am Arbeitsort in der Tourismuswirtschaft nach Wirtschaftszweigen des Tourismus</t>
  </si>
  <si>
    <t>14.</t>
  </si>
  <si>
    <t>15.</t>
  </si>
  <si>
    <t>16.</t>
  </si>
  <si>
    <t>Sozialversicherungspflichtig Beschäftigte am Arbeitsort in der Tourismuswirtschaft nach Wirtschaftszweigen des Tourismus</t>
  </si>
  <si>
    <t>in Tausend Personen (jeweils am 30. Juni)</t>
  </si>
  <si>
    <t>15. Sozialversicherungspflichtig Beschäftigte am Arbeitsort in der Tourismuswirtschaft nach Kreisfreien Städten und Landkreisen</t>
  </si>
  <si>
    <t>Land
Reisegebiet</t>
  </si>
  <si>
    <t>Sozialversicherungspflichtig Beschäftigte am Arbeitsort in der Tourismuswirtschaft nach Kreisfreien Städten und Landkreisen</t>
  </si>
  <si>
    <t>16. Sozialversicherungspflichtig Beschäftigte am Arbeitsort in der Tourismuswirtschaft nach Reisegebieten</t>
  </si>
  <si>
    <t>Sozialversicherungspflichtig Beschäftigte am Arbeitsort in der Tourismuswirtschaft nach Reisegebieten</t>
  </si>
  <si>
    <t>10. Beherbergungseinrichtungen, Gästebetten/Stellplätze und deren Auslastung sowie Ankünfte, Übernachtungen und Aufenthaltsdauer in Beherbergungsstätten und auf Campingplätzen nach Monaten</t>
  </si>
  <si>
    <t>4. Beherbergungseinrichtungen, Gästebetten und deren Auslastung sowie Ankünfte, Übernachtungen und Aufenthaltsdauer nach Gemeindegruppen</t>
  </si>
  <si>
    <t>5. Ankünfte, Übernachtungen und Aufenthaltsdauer in Beherbergungseinrichtungen nach Herkunftsland der Gäste</t>
  </si>
  <si>
    <t>Gästebetten in Beherbergungsstätten am 31. Juli und deren Auslastung 2012 bis 2023</t>
  </si>
  <si>
    <t>Übernachtungen und Aufenthaltsdauer in Beherbergungseinrichtungen 2012 bis 2023 nach Herkunftsland der Gäste</t>
  </si>
  <si>
    <t>2. Beherbergungseinrichtungen, Gästebetten und deren Auslastung sowie Ankünfte, Übernachtungen, Aufenthaltsdauer und Fremdenverkehrsintensität (Übernachtungen je 1.000 Einwohner) nach Kreisfreien Städten und Landkreisen</t>
  </si>
  <si>
    <t>3. Beherbergungseinrichtungen, Gästebetten und deren Auslastung sowie Ankünfte, Übernachtungen, Aufenthaltsdauer und Fremdenverkehrsintensität (Übernachtungen je 1.000 Einwohner) nach Reisegebieten</t>
  </si>
  <si>
    <t>Sozialversicherungspflichtig Beschäftigte am Arbeitsort in der Tourismuswirtschaft am 30. Juni 2023 nach Reisegebieten</t>
  </si>
  <si>
    <t>Reisegebiete, Kreisfreie Städte und Landkreise 2023</t>
  </si>
  <si>
    <t>Gebietsstand: 1. Januar 2023</t>
  </si>
  <si>
    <t>nach Reisegebieten</t>
  </si>
  <si>
    <t>Abb. 1  Gästebetten in Beherbergungsstätten am 31. Juli und deren Auslastung 2012 bis 2023</t>
  </si>
  <si>
    <t>Abb. 2  Übernachtungen und Aufenthaltsdauer in Beherbergungseinrichtungen 2012 bis 2023 nach Herkunftsland der Gäste</t>
  </si>
  <si>
    <t>Abb. 4  Sozialversicherungspflichtig Beschäftigte am Arbeitsort in der Tourismuswirtschaft am 30. Juni 2023</t>
  </si>
  <si>
    <t>Abb. 5  Reisegebiete, Kreisfreie Städte und Landkreise 2023</t>
  </si>
  <si>
    <t>nach Monaten</t>
  </si>
  <si>
    <t>Abb. 3  Übernachtungen und Aufenthaltsdauer in Beherbergungsstätten und auf Campingplätzen 2019, 2022 und 2023</t>
  </si>
  <si>
    <t>Übernachtungen und Aufenthaltsdauer in Beherbergungsstätten und auf Campingplätzen 2019, 2022 und 2023 nach Monaten</t>
  </si>
  <si>
    <t>unter Berücksichtigung der Nettostellung der Handelsware sowie der nationalen wirtschaftszweigspezifischen Vorleistungsquoten.</t>
  </si>
  <si>
    <t xml:space="preserve">Entstehungsseitige Schätzung, basierend auf den touristischen Umsätzen aus Lieferungen und Leistungen auf Grundlage der Umsatzsteuer-Voranmeldungen von Unternehmen mit mehr als 17.500 Euro (bis 2019) bzw. 22.000 Euro (ab 2020) Jahresumsatz </t>
  </si>
  <si>
    <t>Statistischer Bericht</t>
  </si>
  <si>
    <t>G IV 6 - j/23</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</si>
  <si>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</si>
  <si>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</si>
  <si>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</si>
  <si>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</si>
  <si>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</si>
  <si>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</si>
  <si>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</si>
  <si>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</si>
  <si>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</si>
  <si>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</si>
  <si>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</si>
  <si>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</si>
  <si>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</si>
  <si>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</si>
  <si>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Copyright: Statistisches Landesamt des Freistaates Sachsen, Kamenz 2024</t>
  </si>
  <si>
    <t>Auszugsweise Vervielfältigung und Verbreitung gestattet.</t>
  </si>
  <si>
    <t>Zur Abgrenzung des Tourismusbegriffs existiert in der Fachliteratur eine Vielzahl von Definitionen. Die höchste Passfähigkeit zur amtlichen Statistik weist darunter die der Welttourismusorganisation (UNWTO) aus dem Jahr 1993 auf. Danach umfasst Tourismus „die Aktivitäten von Personen, die an Orte außerhalb ihrer gewohnten Umgebung reisen und sich dort zu Freizeit-, Geschäfts- oder bestimmten anderen Zwecken nicht länger als ein Jahr ohne Unterbrechung aufhalten“. [1], zitiert nach [2] Anhand der Definition wird deutlich, dass sich der Tourismus nicht nur auf die bekannten Kernbereiche Beherbergungsgewerbe und Gastronomie beschränkt, sondern in zahlreiche weitere Bereiche der Wirtschaft ausstrahlt. So profitieren von ihm nicht zuletzt auch der Einzelhandel sowie verschiedene weitere Dienstleistungsanbieter. Die Eigenschaft macht ihn zu einem typischen Querschnittsbereich, vergleichbar etwa mit der Gesundheitswirtschaft oder auch der Kultur- und Kreativwirtschaft.</t>
  </si>
  <si>
    <t>[1] Welttourismusorganisation (UNWTO): Empfehlungen zur Tourismusstatistik. Madrid, 1993.</t>
  </si>
  <si>
    <t>[2] Freyer, W.: Tourismus – Einführung in die Fremdenverkehrsökonomie, 11. Auflage. Berlin/München/Boston, 2015, S. 2.</t>
  </si>
  <si>
    <t>Zusätzliche Erläuterungen</t>
  </si>
  <si>
    <t xml:space="preserve">Weiterführende Statistikerläuterungen, Rechtsgrundlagen, Abgrenzungen und Definitionen finden Sie unter: </t>
  </si>
  <si>
    <t>https://www.statistik.sachsen.de/html/beherbergung.html</t>
  </si>
  <si>
    <t>https://www.statistik.sachsen.de/html/tourismuswirtschaft.html</t>
  </si>
  <si>
    <t>unter Verwendung spezifischer Schlüsselindikatoren aus nichtamtlichen Drittquellen.</t>
  </si>
  <si>
    <t xml:space="preserve">Ergebnisse auf Grundlage der Umsatzsteuer-Voranmeldungen von Unternehmen mit mehr als 17.500 Euro (bis 2019) bzw. 22.000 Euro (ab 2020) Jahresumsatz nach Bereinigung der aggregierten Daten um tourismusfremde Umsätze aus Lieferungen und Leistungen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</si>
</sst>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44" formatCode="_-* #,##0.00\ &quot;€&quot;_-;\-* #,##0.00\ &quot;€&quot;_-;_-* &quot;-&quot;??\ &quot;€&quot;_-;_-@_-"/>
    <numFmt numFmtId="164" formatCode="_-* #,##0.00\ _€_-;\-* #,##0.00\ _€_-;_-* &quot;-&quot;??\ _€_-;_-@_-"/>
    <numFmt numFmtId="165" formatCode="0.0"/>
    <numFmt numFmtId="166" formatCode="\ #\ ###\ ###\ ##0\ \ ;\ \–###\ ###\ ##0\ \ ;\ * \–\ \ ;\ * @\ \ "/>
    <numFmt numFmtId="167" formatCode="\ ####0.0\ \ ;\ * \–####0.0\ \ ;\ * \X\ \ ;\ * @\ \ "/>
    <numFmt numFmtId="168" formatCode="\ ##\ ###\ ##0.0\ \ ;\ \–#\ ###\ ##0.0\ \ ;\ * \–\ \ ;\ * @\ \ "/>
    <numFmt numFmtId="169" formatCode="#,##0.0"/>
    <numFmt numFmtId="170" formatCode="@\ *."/>
    <numFmt numFmtId="171" formatCode="\ \ \ \ \ \ \ \ \ \ @\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0;\-\ #\ ###\ ##0;\-"/>
    <numFmt numFmtId="182" formatCode="\ \ \ @"/>
    <numFmt numFmtId="183" formatCode="\ \ \ \ @\ *."/>
    <numFmt numFmtId="184" formatCode="\ \ \ \ @"/>
    <numFmt numFmtId="185" formatCode="\ \ \ \ \ \ @\ *."/>
    <numFmt numFmtId="186" formatCode="\+\ #\ ###\ ###\ ##0.0;\-\ #\ ###\ ###\ ##0.0;* &quot;&quot;\-&quot;&quot;"/>
    <numFmt numFmtId="187" formatCode="\ \ \ \ \ \ @"/>
    <numFmt numFmtId="188" formatCode="* &quot;[&quot;#0\ \ &quot;]&quot;"/>
    <numFmt numFmtId="189" formatCode="\ \ \ \ \ \ \ @\ *."/>
    <numFmt numFmtId="190" formatCode="##\ ###\ ##0"/>
    <numFmt numFmtId="191" formatCode="\ \ \ \ \ \ \ \ \ @\ *."/>
    <numFmt numFmtId="192" formatCode="#\ ###\ ###"/>
    <numFmt numFmtId="193" formatCode="\ \ \ \ \ \ \ \ \ @"/>
    <numFmt numFmtId="194" formatCode="#\ ###\ ##0.0;\-\ #\ ###\ ##0.0;\-"/>
    <numFmt numFmtId="195" formatCode="\ #\ ###\ ##0.000\ \ ;\ \–###\ ##0.000\ \ ;\ * \–\ \ ;\ * @\ \ "/>
    <numFmt numFmtId="196" formatCode="\ #\ ###\ ##0.00\ \ ;\ \–###\ ##0.00\ \ ;\ * \–\ \ ;\ * @\ \ "/>
    <numFmt numFmtId="197" formatCode="#\ ###\ ###;\–\ #\ ###\ ###"/>
    <numFmt numFmtId="198" formatCode="_(&quot;€&quot;* #,##0.00_);_(&quot;€&quot;* \(#,##0.00\);_(&quot;€&quot;* &quot;-&quot;??_);_(@_)"/>
    <numFmt numFmtId="199" formatCode="\•\ \ ;\•\ \ ;\•\ \ ;\•\ \ "/>
    <numFmt numFmtId="200" formatCode="_(* #,##0.00_);_(* \(#,##0.00\);_(* &quot;-&quot;??_);_(@_)"/>
    <numFmt numFmtId="201" formatCode="\ ##0\ \ ;\ * \x\ \ ;\ * @\ \ "/>
    <numFmt numFmtId="202" formatCode="\ ??0.0\ \ ;\ * \–??0.0\ \ ;\ * \–\ \ ;\ * @\ \ "/>
    <numFmt numFmtId="203" formatCode="&quot;.  &quot;"/>
    <numFmt numFmtId="204" formatCode="&quot;–    &quot;"/>
    <numFmt numFmtId="205" formatCode="#,##0,&quot; &quot;"/>
    <numFmt numFmtId="206" formatCode="_-* #,##0.00\ &quot;DM&quot;_-;\-* #,##0.00\ &quot;DM&quot;_-;_-* &quot;-&quot;??\ &quot;DM&quot;_-;_-@_-"/>
    <numFmt numFmtId="207" formatCode="\ \ 0.00\ \ "/>
    <numFmt numFmtId="208" formatCode="\ 0.0\ \ "/>
    <numFmt numFmtId="209" formatCode="#,##0_ ;\-#,##0\ "/>
    <numFmt numFmtId="210" formatCode="\+#,##0.0&quot;  &quot;;\-#,##0.0&quot;  &quot;;\—&quot;  &quot;;@&quot;  &quot;"/>
    <numFmt numFmtId="211" formatCode="#,##0.0_ ;\-#,##0.0\ "/>
    <numFmt numFmtId="212" formatCode="0.000"/>
  </numFmts>
  <fonts count="107">
    <font>
      <sz val="9"/>
      <name val="Arial"/>
    </font>
    <font>
      <sz val="9"/>
      <color theme="1"/>
      <name val="Arial"/>
      <family val="2"/>
    </font>
    <font>
      <sz val="9"/>
      <color theme="1"/>
      <name val="Arial"/>
      <family val="2"/>
    </font>
    <font>
      <sz val="9"/>
      <color theme="1"/>
      <name val="Arial"/>
      <family val="2"/>
    </font>
    <font>
      <sz val="11"/>
      <color theme="1"/>
      <name val="Calibri"/>
      <family val="2"/>
      <scheme val="minor"/>
    </font>
    <font>
      <sz val="9"/>
      <color theme="1"/>
      <name val="Arial"/>
      <family val="2"/>
    </font>
    <font>
      <sz val="9"/>
      <name val="Arial"/>
      <family val="2"/>
    </font>
    <font>
      <sz val="10"/>
      <name val="Arial"/>
      <family val="2"/>
    </font>
    <font>
      <sz val="7"/>
      <name val="Arial"/>
      <family val="2"/>
    </font>
    <font>
      <sz val="8"/>
      <name val="Arial"/>
      <family val="2"/>
    </font>
    <font>
      <sz val="6"/>
      <name val="Arial"/>
      <family val="2"/>
    </font>
    <font>
      <b/>
      <sz val="8"/>
      <name val="Arial"/>
      <family val="2"/>
    </font>
    <font>
      <u/>
      <sz val="9"/>
      <color indexed="12"/>
      <name val="Arial"/>
      <family val="2"/>
    </font>
    <font>
      <sz val="7"/>
      <name val="Arial"/>
      <family val="2"/>
    </font>
    <font>
      <i/>
      <sz val="8"/>
      <name val="Arial"/>
      <family val="2"/>
    </font>
    <font>
      <b/>
      <i/>
      <sz val="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color theme="1"/>
      <name val="Arial"/>
      <family val="2"/>
    </font>
    <font>
      <u/>
      <sz val="8"/>
      <color indexed="12"/>
      <name val="Arial"/>
      <family val="2"/>
    </font>
    <font>
      <u/>
      <sz val="8"/>
      <name val="Arial"/>
      <family val="2"/>
    </font>
    <font>
      <b/>
      <u/>
      <sz val="8"/>
      <name val="Arial"/>
      <family val="2"/>
    </font>
    <font>
      <b/>
      <sz val="8"/>
      <color rgb="FF000000"/>
      <name val="Arial"/>
      <family val="2"/>
    </font>
    <font>
      <sz val="8"/>
      <color rgb="FF000000"/>
      <name val="Arial"/>
      <family val="2"/>
    </font>
    <font>
      <b/>
      <vertAlign val="superscript"/>
      <sz val="8"/>
      <name val="Arial"/>
      <family val="2"/>
    </font>
    <font>
      <b/>
      <sz val="8"/>
      <color theme="1"/>
      <name val="Arial"/>
      <family val="2"/>
    </font>
    <font>
      <vertAlign val="superscript"/>
      <sz val="8"/>
      <name val="Arial"/>
      <family val="2"/>
    </font>
    <font>
      <sz val="11"/>
      <color rgb="FF000000"/>
      <name val="Calibri"/>
      <family val="2"/>
    </font>
    <font>
      <sz val="7"/>
      <name val="Letter Gothic CE"/>
      <family val="3"/>
      <charset val="238"/>
    </font>
    <font>
      <sz val="11"/>
      <color indexed="8"/>
      <name val="Arial"/>
      <family val="2"/>
    </font>
    <font>
      <sz val="11"/>
      <color indexed="32"/>
      <name val="Calibri"/>
      <family val="2"/>
    </font>
    <font>
      <sz val="11"/>
      <color indexed="9"/>
      <name val="Arial"/>
      <family val="2"/>
    </font>
    <font>
      <sz val="11"/>
      <color indexed="12"/>
      <name val="Calibri"/>
      <family val="2"/>
    </font>
    <font>
      <sz val="9"/>
      <color theme="0"/>
      <name val="Arial"/>
      <family val="2"/>
    </font>
    <font>
      <b/>
      <sz val="9"/>
      <color rgb="FF3F3F3F"/>
      <name val="Arial"/>
      <family val="2"/>
    </font>
    <font>
      <i/>
      <sz val="6"/>
      <name val="AGaramond"/>
      <family val="1"/>
    </font>
    <font>
      <b/>
      <sz val="9"/>
      <color rgb="FFFA7D00"/>
      <name val="Arial"/>
      <family val="2"/>
    </font>
    <font>
      <sz val="9"/>
      <color rgb="FF3F3F76"/>
      <name val="Arial"/>
      <family val="2"/>
    </font>
    <font>
      <b/>
      <sz val="9"/>
      <color theme="1"/>
      <name val="Arial"/>
      <family val="2"/>
    </font>
    <font>
      <i/>
      <sz val="11"/>
      <color indexed="23"/>
      <name val="Arial"/>
      <family val="2"/>
    </font>
    <font>
      <i/>
      <sz val="9"/>
      <color rgb="FF7F7F7F"/>
      <name val="Arial"/>
      <family val="2"/>
    </font>
    <font>
      <sz val="6"/>
      <name val="Jahrbuch"/>
    </font>
    <font>
      <sz val="11"/>
      <color indexed="17"/>
      <name val="Arial"/>
      <family val="2"/>
    </font>
    <font>
      <sz val="9"/>
      <color rgb="FF006100"/>
      <name val="Arial"/>
      <family val="2"/>
    </font>
    <font>
      <u/>
      <sz val="10"/>
      <color indexed="12"/>
      <name val="Times New Roman"/>
      <family val="1"/>
    </font>
    <font>
      <u/>
      <sz val="10"/>
      <color indexed="12"/>
      <name val="Arial"/>
      <family val="2"/>
    </font>
    <font>
      <u/>
      <sz val="11"/>
      <color indexed="12"/>
      <name val="Calibri"/>
      <family val="2"/>
    </font>
    <font>
      <u/>
      <sz val="8.5500000000000007"/>
      <color indexed="12"/>
      <name val="Arial"/>
      <family val="2"/>
    </font>
    <font>
      <sz val="11"/>
      <name val="Arial"/>
      <family val="2"/>
    </font>
    <font>
      <sz val="11"/>
      <name val="MetaNormalLF-Roman"/>
    </font>
    <font>
      <b/>
      <u/>
      <sz val="8"/>
      <color indexed="12"/>
      <name val="Arial"/>
      <family val="2"/>
    </font>
    <font>
      <sz val="11"/>
      <color indexed="60"/>
      <name val="Arial"/>
      <family val="2"/>
    </font>
    <font>
      <sz val="9"/>
      <color rgb="FF9C6500"/>
      <name val="Arial"/>
      <family val="2"/>
    </font>
    <font>
      <b/>
      <sz val="10"/>
      <name val="Arial"/>
      <family val="2"/>
    </font>
    <font>
      <sz val="6.5"/>
      <name val="MS Sans Serif"/>
      <family val="2"/>
    </font>
    <font>
      <b/>
      <sz val="7"/>
      <name val="AGaramond"/>
      <family val="1"/>
    </font>
    <font>
      <sz val="7"/>
      <name val="AGaramond"/>
      <family val="1"/>
    </font>
    <font>
      <sz val="7"/>
      <name val="Times New Roman"/>
      <family val="1"/>
    </font>
    <font>
      <sz val="11"/>
      <color indexed="20"/>
      <name val="Arial"/>
      <family val="2"/>
    </font>
    <font>
      <sz val="9"/>
      <color rgb="FF9C0006"/>
      <name val="Arial"/>
      <family val="2"/>
    </font>
    <font>
      <sz val="11"/>
      <color indexed="8"/>
      <name val="Calibri"/>
      <family val="2"/>
      <scheme val="minor"/>
    </font>
    <font>
      <i/>
      <sz val="10"/>
      <name val="FuturaMedium"/>
      <family val="2"/>
    </font>
    <font>
      <i/>
      <sz val="6.5"/>
      <name val="Futura CondensedLight"/>
      <family val="2"/>
    </font>
    <font>
      <sz val="6.5"/>
      <name val="Futura Condensed"/>
      <family val="2"/>
    </font>
    <font>
      <i/>
      <sz val="7"/>
      <name val="AGaramond"/>
      <family val="1"/>
    </font>
    <font>
      <sz val="7.5"/>
      <name val="Arial"/>
      <family val="2"/>
    </font>
    <font>
      <b/>
      <sz val="15"/>
      <color indexed="56"/>
      <name val="Arial"/>
      <family val="2"/>
    </font>
    <font>
      <b/>
      <sz val="15"/>
      <color theme="3"/>
      <name val="Arial"/>
      <family val="2"/>
    </font>
    <font>
      <b/>
      <sz val="13"/>
      <color indexed="56"/>
      <name val="Arial"/>
      <family val="2"/>
    </font>
    <font>
      <b/>
      <sz val="13"/>
      <color theme="3"/>
      <name val="Arial"/>
      <family val="2"/>
    </font>
    <font>
      <b/>
      <sz val="11"/>
      <color indexed="56"/>
      <name val="Arial"/>
      <family val="2"/>
    </font>
    <font>
      <b/>
      <sz val="11"/>
      <color theme="3"/>
      <name val="Arial"/>
      <family val="2"/>
    </font>
    <font>
      <b/>
      <sz val="18"/>
      <color theme="3"/>
      <name val="Cambria"/>
      <family val="2"/>
      <scheme val="major"/>
    </font>
    <font>
      <b/>
      <sz val="8"/>
      <name val="Jahrbuch"/>
    </font>
    <font>
      <sz val="11"/>
      <color indexed="52"/>
      <name val="Arial"/>
      <family val="2"/>
    </font>
    <font>
      <sz val="9"/>
      <color rgb="FFFA7D00"/>
      <name val="Arial"/>
      <family val="2"/>
    </font>
    <font>
      <sz val="9"/>
      <color rgb="FFFF0000"/>
      <name val="Arial"/>
      <family val="2"/>
    </font>
    <font>
      <b/>
      <sz val="11"/>
      <color indexed="9"/>
      <name val="Arial"/>
      <family val="2"/>
    </font>
    <font>
      <b/>
      <sz val="9"/>
      <color theme="0"/>
      <name val="Arial"/>
      <family val="2"/>
    </font>
    <font>
      <b/>
      <sz val="7"/>
      <name val="Arial"/>
      <family val="2"/>
    </font>
    <font>
      <sz val="10"/>
      <color theme="1"/>
      <name val="Arial"/>
      <family val="2"/>
    </font>
    <font>
      <b/>
      <vertAlign val="superscript"/>
      <sz val="8"/>
      <color theme="1"/>
      <name val="Arial"/>
      <family val="2"/>
    </font>
    <font>
      <vertAlign val="superscript"/>
      <sz val="8"/>
      <color theme="1"/>
      <name val="Arial"/>
      <family val="2"/>
    </font>
    <font>
      <b/>
      <sz val="10"/>
      <color theme="1"/>
      <name val="Arial"/>
      <family val="2"/>
    </font>
    <font>
      <i/>
      <sz val="8"/>
      <name val="Arial"/>
      <family val="2"/>
    </font>
    <font>
      <sz val="8"/>
      <name val="Arial"/>
      <family val="2"/>
    </font>
    <font>
      <u/>
      <sz val="8"/>
      <color theme="1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17"/>
      </patternFill>
    </fill>
    <fill>
      <patternFill patternType="solid">
        <fgColor indexed="15"/>
      </patternFill>
    </fill>
    <fill>
      <patternFill patternType="solid">
        <fgColor indexed="41"/>
      </patternFill>
    </fill>
    <fill>
      <patternFill patternType="solid">
        <fgColor indexed="21"/>
      </patternFill>
    </fill>
    <fill>
      <patternFill patternType="solid">
        <fgColor indexed="18"/>
      </patternFill>
    </fill>
    <fill>
      <patternFill patternType="solid">
        <fgColor indexed="28"/>
      </patternFill>
    </fill>
    <fill>
      <patternFill patternType="solid">
        <fgColor indexed="1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indexed="9"/>
        <bgColor indexed="64"/>
      </patternFill>
    </fill>
    <fill>
      <patternFill patternType="solid">
        <fgColor rgb="FFFFFFCC"/>
      </patternFill>
    </fill>
    <fill>
      <patternFill patternType="solid">
        <fgColor indexed="22"/>
        <bgColor indexed="64"/>
      </patternFill>
    </fill>
    <fill>
      <patternFill patternType="solid">
        <fgColor rgb="FFFFC7CE"/>
      </patternFill>
    </fill>
    <fill>
      <patternFill patternType="solid">
        <fgColor rgb="FFA5A5A5"/>
      </patternFill>
    </fill>
  </fills>
  <borders count="3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style="thin">
        <color indexed="64"/>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medium">
        <color indexed="64"/>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bottom/>
      <diagonal/>
    </border>
  </borders>
  <cellStyleXfs count="1996">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20" borderId="1" applyNumberFormat="0" applyAlignment="0" applyProtection="0"/>
    <xf numFmtId="168" fontId="13" fillId="0" borderId="0">
      <alignment horizontal="right"/>
    </xf>
    <xf numFmtId="166" fontId="8" fillId="0" borderId="0">
      <alignment horizontal="right"/>
    </xf>
    <xf numFmtId="0" fontId="19" fillId="20" borderId="2" applyNumberFormat="0" applyAlignment="0" applyProtection="0"/>
    <xf numFmtId="0" fontId="20" fillId="7"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12" fillId="0" borderId="0" applyNumberFormat="0" applyFill="0" applyBorder="0" applyAlignment="0" applyProtection="0">
      <alignment vertical="top"/>
      <protection locked="0"/>
    </xf>
    <xf numFmtId="167" fontId="13" fillId="0" borderId="0">
      <alignment horizontal="right"/>
    </xf>
    <xf numFmtId="0" fontId="24" fillId="21" borderId="0" applyNumberFormat="0" applyBorder="0" applyAlignment="0" applyProtection="0"/>
    <xf numFmtId="0" fontId="6" fillId="22" borderId="4" applyNumberFormat="0" applyFont="0" applyAlignment="0" applyProtection="0"/>
    <xf numFmtId="0" fontId="25" fillId="3" borderId="0" applyNumberFormat="0" applyBorder="0" applyAlignment="0" applyProtection="0"/>
    <xf numFmtId="0" fontId="7" fillId="0" borderId="0"/>
    <xf numFmtId="0" fontId="26"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30" fillId="0" borderId="8" applyNumberFormat="0" applyFill="0" applyAlignment="0" applyProtection="0"/>
    <xf numFmtId="0" fontId="31" fillId="0" borderId="0" applyNumberFormat="0" applyFill="0" applyBorder="0" applyAlignment="0" applyProtection="0"/>
    <xf numFmtId="0" fontId="32" fillId="23" borderId="9" applyNumberFormat="0" applyAlignment="0" applyProtection="0"/>
    <xf numFmtId="0" fontId="6"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20" borderId="1" applyNumberFormat="0" applyAlignment="0" applyProtection="0"/>
    <xf numFmtId="0" fontId="19" fillId="20" borderId="2" applyNumberFormat="0" applyAlignment="0" applyProtection="0"/>
    <xf numFmtId="0" fontId="20" fillId="7"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21" borderId="0" applyNumberFormat="0" applyBorder="0" applyAlignment="0" applyProtection="0"/>
    <xf numFmtId="0" fontId="6" fillId="22" borderId="4" applyNumberFormat="0" applyFont="0" applyAlignment="0" applyProtection="0"/>
    <xf numFmtId="0" fontId="25" fillId="3" borderId="0" applyNumberFormat="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8" applyNumberFormat="0" applyFill="0" applyAlignment="0" applyProtection="0"/>
    <xf numFmtId="0" fontId="31" fillId="0" borderId="0" applyNumberFormat="0" applyFill="0" applyBorder="0" applyAlignment="0" applyProtection="0"/>
    <xf numFmtId="0" fontId="32" fillId="23" borderId="9" applyNumberFormat="0" applyAlignment="0" applyProtection="0"/>
    <xf numFmtId="0" fontId="6" fillId="0" borderId="0"/>
    <xf numFmtId="0" fontId="5" fillId="0" borderId="0"/>
    <xf numFmtId="0" fontId="42" fillId="0" borderId="0"/>
    <xf numFmtId="0" fontId="12" fillId="0" borderId="0" applyNumberFormat="0" applyFill="0" applyBorder="0" applyAlignment="0" applyProtection="0">
      <alignment vertical="top"/>
      <protection locked="0"/>
    </xf>
    <xf numFmtId="0" fontId="7" fillId="0" borderId="0" applyProtection="0"/>
    <xf numFmtId="170" fontId="9" fillId="0" borderId="0"/>
    <xf numFmtId="170" fontId="9" fillId="0" borderId="0"/>
    <xf numFmtId="49" fontId="9" fillId="0" borderId="0"/>
    <xf numFmtId="49" fontId="9" fillId="0" borderId="0"/>
    <xf numFmtId="171" fontId="9" fillId="0" borderId="0">
      <alignment horizontal="center"/>
    </xf>
    <xf numFmtId="171" fontId="9" fillId="0" borderId="0">
      <alignment horizontal="center"/>
    </xf>
    <xf numFmtId="172" fontId="7" fillId="0" borderId="0">
      <alignment horizontal="center"/>
    </xf>
    <xf numFmtId="173" fontId="9" fillId="0" borderId="0"/>
    <xf numFmtId="173" fontId="9" fillId="0" borderId="0"/>
    <xf numFmtId="174" fontId="9" fillId="0" borderId="0"/>
    <xf numFmtId="174" fontId="9" fillId="0" borderId="0"/>
    <xf numFmtId="175" fontId="9" fillId="0" borderId="0"/>
    <xf numFmtId="175" fontId="9" fillId="0" borderId="0"/>
    <xf numFmtId="176" fontId="43" fillId="0" borderId="0"/>
    <xf numFmtId="176" fontId="9" fillId="0" borderId="0"/>
    <xf numFmtId="176" fontId="9" fillId="0" borderId="0"/>
    <xf numFmtId="177" fontId="43" fillId="0" borderId="0"/>
    <xf numFmtId="0" fontId="16" fillId="2"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44"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44"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44"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44"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44"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44" fillId="7" borderId="0" applyNumberFormat="0" applyBorder="0" applyAlignment="0" applyProtection="0"/>
    <xf numFmtId="0" fontId="16" fillId="7" borderId="0" applyNumberFormat="0" applyBorder="0" applyAlignment="0" applyProtection="0"/>
    <xf numFmtId="0" fontId="45" fillId="37" borderId="0" applyNumberFormat="0" applyBorder="0" applyAlignment="0" applyProtection="0"/>
    <xf numFmtId="0" fontId="16" fillId="2" borderId="0" applyNumberFormat="0" applyBorder="0" applyAlignment="0" applyProtection="0"/>
    <xf numFmtId="0" fontId="45" fillId="38" borderId="0" applyNumberFormat="0" applyBorder="0" applyAlignment="0" applyProtection="0"/>
    <xf numFmtId="0" fontId="16" fillId="3" borderId="0" applyNumberFormat="0" applyBorder="0" applyAlignment="0" applyProtection="0"/>
    <xf numFmtId="0" fontId="45" fillId="39" borderId="0" applyNumberFormat="0" applyBorder="0" applyAlignment="0" applyProtection="0"/>
    <xf numFmtId="0" fontId="16" fillId="4" borderId="0" applyNumberFormat="0" applyBorder="0" applyAlignment="0" applyProtection="0"/>
    <xf numFmtId="0" fontId="45" fillId="40" borderId="0" applyNumberFormat="0" applyBorder="0" applyAlignment="0" applyProtection="0"/>
    <xf numFmtId="0" fontId="16" fillId="5" borderId="0" applyNumberFormat="0" applyBorder="0" applyAlignment="0" applyProtection="0"/>
    <xf numFmtId="0" fontId="45" fillId="41" borderId="0" applyNumberFormat="0" applyBorder="0" applyAlignment="0" applyProtection="0"/>
    <xf numFmtId="0" fontId="16" fillId="6" borderId="0" applyNumberFormat="0" applyBorder="0" applyAlignment="0" applyProtection="0"/>
    <xf numFmtId="0" fontId="45" fillId="14" borderId="0" applyNumberFormat="0" applyBorder="0" applyAlignment="0" applyProtection="0"/>
    <xf numFmtId="0" fontId="16" fillId="7" borderId="0" applyNumberFormat="0" applyBorder="0" applyAlignment="0" applyProtection="0"/>
    <xf numFmtId="178" fontId="8" fillId="0" borderId="0"/>
    <xf numFmtId="179" fontId="43" fillId="0" borderId="0"/>
    <xf numFmtId="180" fontId="9" fillId="0" borderId="0"/>
    <xf numFmtId="180" fontId="9" fillId="0" borderId="0"/>
    <xf numFmtId="181" fontId="7" fillId="0" borderId="0"/>
    <xf numFmtId="182" fontId="43" fillId="0" borderId="0"/>
    <xf numFmtId="182" fontId="9" fillId="0" borderId="0"/>
    <xf numFmtId="182" fontId="9" fillId="0" borderId="0"/>
    <xf numFmtId="0" fontId="16" fillId="8"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44"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44"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44"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44"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4"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44" fillId="11" borderId="0" applyNumberFormat="0" applyBorder="0" applyAlignment="0" applyProtection="0"/>
    <xf numFmtId="0" fontId="16" fillId="11" borderId="0" applyNumberFormat="0" applyBorder="0" applyAlignment="0" applyProtection="0"/>
    <xf numFmtId="0" fontId="45" fillId="37" borderId="0" applyNumberFormat="0" applyBorder="0" applyAlignment="0" applyProtection="0"/>
    <xf numFmtId="0" fontId="16" fillId="8" borderId="0" applyNumberFormat="0" applyBorder="0" applyAlignment="0" applyProtection="0"/>
    <xf numFmtId="0" fontId="45" fillId="10" borderId="0" applyNumberFormat="0" applyBorder="0" applyAlignment="0" applyProtection="0"/>
    <xf numFmtId="0" fontId="16" fillId="9" borderId="0" applyNumberFormat="0" applyBorder="0" applyAlignment="0" applyProtection="0"/>
    <xf numFmtId="0" fontId="45" fillId="4" borderId="0" applyNumberFormat="0" applyBorder="0" applyAlignment="0" applyProtection="0"/>
    <xf numFmtId="0" fontId="16" fillId="10" borderId="0" applyNumberFormat="0" applyBorder="0" applyAlignment="0" applyProtection="0"/>
    <xf numFmtId="0" fontId="45" fillId="40" borderId="0" applyNumberFormat="0" applyBorder="0" applyAlignment="0" applyProtection="0"/>
    <xf numFmtId="0" fontId="16" fillId="5" borderId="0" applyNumberFormat="0" applyBorder="0" applyAlignment="0" applyProtection="0"/>
    <xf numFmtId="0" fontId="45" fillId="42" borderId="0" applyNumberFormat="0" applyBorder="0" applyAlignment="0" applyProtection="0"/>
    <xf numFmtId="0" fontId="16" fillId="8" borderId="0" applyNumberFormat="0" applyBorder="0" applyAlignment="0" applyProtection="0"/>
    <xf numFmtId="0" fontId="45" fillId="14" borderId="0" applyNumberFormat="0" applyBorder="0" applyAlignment="0" applyProtection="0"/>
    <xf numFmtId="0" fontId="16" fillId="11" borderId="0" applyNumberFormat="0" applyBorder="0" applyAlignment="0" applyProtection="0"/>
    <xf numFmtId="183" fontId="8" fillId="0" borderId="0"/>
    <xf numFmtId="183" fontId="9" fillId="0" borderId="0"/>
    <xf numFmtId="183" fontId="9" fillId="0" borderId="0"/>
    <xf numFmtId="184" fontId="43" fillId="0" borderId="0"/>
    <xf numFmtId="0" fontId="17" fillId="12" borderId="0" applyNumberFormat="0" applyBorder="0" applyAlignment="0" applyProtection="0"/>
    <xf numFmtId="0" fontId="46"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46"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46"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46"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46"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46" fillId="15" borderId="0" applyNumberFormat="0" applyBorder="0" applyAlignment="0" applyProtection="0"/>
    <xf numFmtId="0" fontId="17" fillId="15" borderId="0" applyNumberFormat="0" applyBorder="0" applyAlignment="0" applyProtection="0"/>
    <xf numFmtId="0" fontId="47" fillId="43" borderId="0" applyNumberFormat="0" applyBorder="0" applyAlignment="0" applyProtection="0"/>
    <xf numFmtId="0" fontId="17" fillId="12" borderId="0" applyNumberFormat="0" applyBorder="0" applyAlignment="0" applyProtection="0"/>
    <xf numFmtId="0" fontId="47" fillId="10" borderId="0" applyNumberFormat="0" applyBorder="0" applyAlignment="0" applyProtection="0"/>
    <xf numFmtId="0" fontId="17" fillId="9" borderId="0" applyNumberFormat="0" applyBorder="0" applyAlignment="0" applyProtection="0"/>
    <xf numFmtId="0" fontId="47" fillId="4" borderId="0" applyNumberFormat="0" applyBorder="0" applyAlignment="0" applyProtection="0"/>
    <xf numFmtId="0" fontId="17" fillId="10" borderId="0" applyNumberFormat="0" applyBorder="0" applyAlignment="0" applyProtection="0"/>
    <xf numFmtId="0" fontId="47" fillId="43" borderId="0" applyNumberFormat="0" applyBorder="0" applyAlignment="0" applyProtection="0"/>
    <xf numFmtId="0" fontId="17" fillId="13" borderId="0" applyNumberFormat="0" applyBorder="0" applyAlignment="0" applyProtection="0"/>
    <xf numFmtId="0" fontId="47" fillId="6" borderId="0" applyNumberFormat="0" applyBorder="0" applyAlignment="0" applyProtection="0"/>
    <xf numFmtId="0" fontId="17" fillId="14" borderId="0" applyNumberFormat="0" applyBorder="0" applyAlignment="0" applyProtection="0"/>
    <xf numFmtId="0" fontId="47" fillId="18" borderId="0" applyNumberFormat="0" applyBorder="0" applyAlignment="0" applyProtection="0"/>
    <xf numFmtId="0" fontId="17" fillId="15" borderId="0" applyNumberFormat="0" applyBorder="0" applyAlignment="0" applyProtection="0"/>
    <xf numFmtId="185" fontId="9" fillId="0" borderId="0"/>
    <xf numFmtId="185" fontId="9" fillId="0" borderId="0">
      <alignment horizontal="center"/>
    </xf>
    <xf numFmtId="186" fontId="7" fillId="0" borderId="0">
      <alignment horizontal="center"/>
    </xf>
    <xf numFmtId="185" fontId="9" fillId="0" borderId="0">
      <alignment horizontal="center"/>
    </xf>
    <xf numFmtId="187" fontId="9" fillId="0" borderId="0">
      <alignment horizontal="center"/>
    </xf>
    <xf numFmtId="187" fontId="9" fillId="0" borderId="0">
      <alignment horizontal="center"/>
    </xf>
    <xf numFmtId="188" fontId="7" fillId="0" borderId="0">
      <alignment horizontal="center"/>
    </xf>
    <xf numFmtId="189" fontId="9" fillId="0" borderId="0">
      <alignment horizontal="center"/>
    </xf>
    <xf numFmtId="189" fontId="9" fillId="0" borderId="0">
      <alignment horizontal="center"/>
    </xf>
    <xf numFmtId="190" fontId="7" fillId="0" borderId="0">
      <alignment horizontal="center"/>
    </xf>
    <xf numFmtId="191" fontId="9" fillId="0" borderId="0"/>
    <xf numFmtId="191" fontId="9" fillId="0" borderId="0">
      <alignment horizontal="center"/>
    </xf>
    <xf numFmtId="192" fontId="7" fillId="0" borderId="0">
      <alignment horizontal="center"/>
    </xf>
    <xf numFmtId="191" fontId="9" fillId="0" borderId="0">
      <alignment horizontal="center"/>
    </xf>
    <xf numFmtId="193" fontId="9" fillId="0" borderId="0">
      <alignment horizontal="center"/>
    </xf>
    <xf numFmtId="193" fontId="9" fillId="0" borderId="0">
      <alignment horizontal="center"/>
    </xf>
    <xf numFmtId="194" fontId="7" fillId="0" borderId="0">
      <alignment horizontal="center"/>
    </xf>
    <xf numFmtId="0" fontId="46" fillId="16" borderId="0" applyNumberFormat="0" applyBorder="0" applyAlignment="0" applyProtection="0"/>
    <xf numFmtId="0" fontId="48" fillId="44" borderId="0" applyNumberFormat="0" applyBorder="0" applyAlignment="0" applyProtection="0"/>
    <xf numFmtId="0" fontId="46" fillId="17" borderId="0" applyNumberFormat="0" applyBorder="0" applyAlignment="0" applyProtection="0"/>
    <xf numFmtId="0" fontId="48" fillId="45" borderId="0" applyNumberFormat="0" applyBorder="0" applyAlignment="0" applyProtection="0"/>
    <xf numFmtId="0" fontId="46" fillId="18" borderId="0" applyNumberFormat="0" applyBorder="0" applyAlignment="0" applyProtection="0"/>
    <xf numFmtId="0" fontId="48" fillId="46" borderId="0" applyNumberFormat="0" applyBorder="0" applyAlignment="0" applyProtection="0"/>
    <xf numFmtId="0" fontId="46" fillId="13" borderId="0" applyNumberFormat="0" applyBorder="0" applyAlignment="0" applyProtection="0"/>
    <xf numFmtId="0" fontId="48" fillId="47" borderId="0" applyNumberFormat="0" applyBorder="0" applyAlignment="0" applyProtection="0"/>
    <xf numFmtId="0" fontId="46" fillId="14" borderId="0" applyNumberFormat="0" applyBorder="0" applyAlignment="0" applyProtection="0"/>
    <xf numFmtId="0" fontId="48" fillId="48" borderId="0" applyNumberFormat="0" applyBorder="0" applyAlignment="0" applyProtection="0"/>
    <xf numFmtId="0" fontId="46" fillId="19" borderId="0" applyNumberFormat="0" applyBorder="0" applyAlignment="0" applyProtection="0"/>
    <xf numFmtId="0" fontId="48" fillId="49" borderId="0" applyNumberFormat="0" applyBorder="0" applyAlignment="0" applyProtection="0"/>
    <xf numFmtId="0" fontId="18" fillId="20" borderId="1" applyNumberFormat="0" applyAlignment="0" applyProtection="0"/>
    <xf numFmtId="0" fontId="49" fillId="50" borderId="13" applyNumberFormat="0" applyAlignment="0" applyProtection="0"/>
    <xf numFmtId="195" fontId="8" fillId="0" borderId="0">
      <alignment horizontal="right"/>
    </xf>
    <xf numFmtId="195" fontId="8" fillId="0" borderId="0">
      <alignment horizontal="right"/>
    </xf>
    <xf numFmtId="168" fontId="8" fillId="0" borderId="0">
      <alignment horizontal="right"/>
    </xf>
    <xf numFmtId="168" fontId="8" fillId="0" borderId="0">
      <alignment horizontal="right"/>
    </xf>
    <xf numFmtId="166" fontId="8" fillId="0" borderId="0">
      <alignment horizontal="right"/>
    </xf>
    <xf numFmtId="0" fontId="8" fillId="0" borderId="0">
      <alignment horizontal="right"/>
    </xf>
    <xf numFmtId="0" fontId="8" fillId="0" borderId="0">
      <alignment horizontal="right"/>
    </xf>
    <xf numFmtId="196" fontId="8" fillId="0" borderId="0">
      <alignment horizontal="right"/>
    </xf>
    <xf numFmtId="196" fontId="8" fillId="0" borderId="0">
      <alignment horizontal="right"/>
    </xf>
    <xf numFmtId="1" fontId="50" fillId="0" borderId="14">
      <alignment horizontal="center"/>
    </xf>
    <xf numFmtId="0" fontId="19" fillId="20" borderId="2" applyNumberFormat="0" applyAlignment="0" applyProtection="0"/>
    <xf numFmtId="0" fontId="51" fillId="50" borderId="15" applyNumberFormat="0" applyAlignment="0" applyProtection="0"/>
    <xf numFmtId="197" fontId="8" fillId="0" borderId="10" applyBorder="0"/>
    <xf numFmtId="0" fontId="20" fillId="7" borderId="2" applyNumberFormat="0" applyAlignment="0" applyProtection="0"/>
    <xf numFmtId="0" fontId="52" fillId="51" borderId="15" applyNumberFormat="0" applyAlignment="0" applyProtection="0"/>
    <xf numFmtId="0" fontId="21" fillId="0" borderId="3" applyNumberFormat="0" applyFill="0" applyAlignment="0" applyProtection="0"/>
    <xf numFmtId="0" fontId="53" fillId="0" borderId="16"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198" fontId="7" fillId="0" borderId="0" applyFont="0" applyFill="0" applyBorder="0" applyAlignment="0" applyProtection="0"/>
    <xf numFmtId="44" fontId="7" fillId="0" borderId="0" applyFont="0" applyFill="0" applyBorder="0" applyAlignment="0" applyProtection="0"/>
    <xf numFmtId="198" fontId="7" fillId="0" borderId="0" applyFont="0" applyFill="0" applyBorder="0" applyAlignment="0" applyProtection="0"/>
    <xf numFmtId="0" fontId="9" fillId="0" borderId="11"/>
    <xf numFmtId="0" fontId="9" fillId="0" borderId="11"/>
    <xf numFmtId="0" fontId="9" fillId="0" borderId="11"/>
    <xf numFmtId="199" fontId="56" fillId="0" borderId="0">
      <alignment horizontal="right" vertical="center"/>
    </xf>
    <xf numFmtId="0" fontId="57" fillId="4" borderId="0" applyNumberFormat="0" applyBorder="0" applyAlignment="0" applyProtection="0"/>
    <xf numFmtId="0" fontId="58" fillId="52" borderId="0" applyNumberFormat="0" applyBorder="0" applyAlignment="0" applyProtection="0"/>
    <xf numFmtId="49" fontId="11" fillId="0" borderId="0">
      <alignment horizontal="left"/>
    </xf>
    <xf numFmtId="49" fontId="11" fillId="0" borderId="0">
      <alignment horizontal="left"/>
    </xf>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9" fillId="0" borderId="0">
      <alignment horizontal="left"/>
    </xf>
    <xf numFmtId="0" fontId="9" fillId="0" borderId="0">
      <alignment horizontal="left"/>
    </xf>
    <xf numFmtId="1" fontId="8" fillId="0" borderId="17">
      <alignment horizontal="center"/>
    </xf>
    <xf numFmtId="1" fontId="8" fillId="0" borderId="17">
      <alignment horizontal="center"/>
    </xf>
    <xf numFmtId="164" fontId="63" fillId="0" borderId="0" applyFont="0" applyFill="0" applyBorder="0" applyAlignment="0" applyProtection="0"/>
    <xf numFmtId="164" fontId="63"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64" fillId="0" borderId="0" applyFont="0" applyFill="0" applyBorder="0" applyAlignment="0" applyProtection="0"/>
    <xf numFmtId="164" fontId="6" fillId="0" borderId="0" applyFont="0" applyFill="0" applyBorder="0" applyAlignment="0" applyProtection="0"/>
    <xf numFmtId="200" fontId="7"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164" fontId="63" fillId="0" borderId="0" applyFont="0" applyFill="0" applyBorder="0" applyAlignment="0" applyProtection="0"/>
    <xf numFmtId="0" fontId="34" fillId="0" borderId="0">
      <alignment horizontal="left"/>
      <protection locked="0"/>
    </xf>
    <xf numFmtId="0" fontId="34" fillId="0" borderId="0">
      <alignment horizontal="left"/>
      <protection locked="0"/>
    </xf>
    <xf numFmtId="0" fontId="65" fillId="0" borderId="0">
      <alignment horizontal="left"/>
      <protection locked="0"/>
    </xf>
    <xf numFmtId="0" fontId="65" fillId="0" borderId="0">
      <alignment horizontal="left"/>
      <protection locked="0"/>
    </xf>
    <xf numFmtId="167" fontId="8" fillId="0" borderId="0">
      <alignment horizontal="right"/>
    </xf>
    <xf numFmtId="167" fontId="8" fillId="0" borderId="0">
      <alignment horizontal="right"/>
    </xf>
    <xf numFmtId="201" fontId="8" fillId="0" borderId="0">
      <alignment horizontal="right"/>
    </xf>
    <xf numFmtId="201" fontId="8" fillId="0" borderId="0">
      <alignment horizontal="right"/>
    </xf>
    <xf numFmtId="170" fontId="43" fillId="0" borderId="0"/>
    <xf numFmtId="0" fontId="66" fillId="21" borderId="0" applyNumberFormat="0" applyBorder="0" applyAlignment="0" applyProtection="0"/>
    <xf numFmtId="0" fontId="67" fillId="53" borderId="0" applyNumberFormat="0" applyBorder="0" applyAlignment="0" applyProtection="0"/>
    <xf numFmtId="0" fontId="10" fillId="0" borderId="18" applyFont="0" applyBorder="0" applyAlignment="0"/>
    <xf numFmtId="49" fontId="9" fillId="0" borderId="0">
      <alignment horizontal="left"/>
    </xf>
    <xf numFmtId="49" fontId="9" fillId="0" borderId="0">
      <alignment horizontal="left"/>
    </xf>
    <xf numFmtId="1" fontId="68" fillId="54" borderId="19">
      <alignment horizontal="right"/>
    </xf>
    <xf numFmtId="0" fontId="9" fillId="22" borderId="4" applyNumberFormat="0" applyFont="0" applyAlignment="0" applyProtection="0"/>
    <xf numFmtId="0" fontId="5" fillId="55" borderId="20" applyNumberFormat="0" applyFont="0" applyAlignment="0" applyProtection="0"/>
    <xf numFmtId="0" fontId="5" fillId="55" borderId="20" applyNumberFormat="0" applyFont="0" applyAlignment="0" applyProtection="0"/>
    <xf numFmtId="0" fontId="5" fillId="55" borderId="20" applyNumberFormat="0" applyFont="0" applyAlignment="0" applyProtection="0"/>
    <xf numFmtId="0" fontId="5" fillId="55" borderId="20" applyNumberFormat="0" applyFont="0" applyAlignment="0" applyProtection="0"/>
    <xf numFmtId="0" fontId="16" fillId="22" borderId="4" applyNumberFormat="0" applyFont="0" applyAlignment="0" applyProtection="0"/>
    <xf numFmtId="0" fontId="69" fillId="0" borderId="0"/>
    <xf numFmtId="49" fontId="43" fillId="0" borderId="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5" fillId="0" borderId="0" applyFont="0" applyFill="0" applyBorder="0" applyAlignment="0" applyProtection="0"/>
    <xf numFmtId="202" fontId="8" fillId="0" borderId="0">
      <alignment horizontal="right"/>
    </xf>
    <xf numFmtId="202" fontId="8" fillId="0" borderId="0">
      <alignment horizontal="right"/>
    </xf>
    <xf numFmtId="203" fontId="70" fillId="0" borderId="0">
      <alignment horizontal="right" vertical="center"/>
    </xf>
    <xf numFmtId="203" fontId="70" fillId="0" borderId="19">
      <alignment horizontal="right" vertical="center"/>
    </xf>
    <xf numFmtId="203" fontId="70" fillId="0" borderId="19">
      <alignment horizontal="right" vertical="center"/>
    </xf>
    <xf numFmtId="203" fontId="70" fillId="0" borderId="19">
      <alignment horizontal="right" vertical="center"/>
    </xf>
    <xf numFmtId="203" fontId="70" fillId="0" borderId="19">
      <alignment horizontal="right" vertical="center"/>
    </xf>
    <xf numFmtId="203" fontId="70" fillId="0" borderId="17">
      <alignment horizontal="right" vertical="center"/>
    </xf>
    <xf numFmtId="203" fontId="70" fillId="0" borderId="19">
      <alignment horizontal="right" vertical="center"/>
    </xf>
    <xf numFmtId="203" fontId="70" fillId="0" borderId="19">
      <alignment horizontal="right" vertical="center"/>
    </xf>
    <xf numFmtId="203" fontId="70" fillId="0" borderId="17">
      <alignment horizontal="right" vertical="center"/>
    </xf>
    <xf numFmtId="203" fontId="70" fillId="0" borderId="12">
      <alignment horizontal="right" vertical="center"/>
    </xf>
    <xf numFmtId="1" fontId="71" fillId="56" borderId="0">
      <alignment horizontal="right" vertical="center"/>
    </xf>
    <xf numFmtId="1" fontId="71" fillId="56" borderId="21">
      <alignment horizontal="right" vertical="center"/>
    </xf>
    <xf numFmtId="1" fontId="71" fillId="56" borderId="21">
      <alignment horizontal="right" vertical="center"/>
    </xf>
    <xf numFmtId="1" fontId="72" fillId="56" borderId="11">
      <alignment horizontal="right" vertical="center"/>
    </xf>
    <xf numFmtId="1" fontId="72" fillId="56" borderId="11">
      <alignment horizontal="right" vertical="center"/>
    </xf>
    <xf numFmtId="1" fontId="71" fillId="56" borderId="19">
      <alignment horizontal="right" vertical="center"/>
    </xf>
    <xf numFmtId="1" fontId="71" fillId="56" borderId="19">
      <alignment horizontal="right" vertical="center"/>
    </xf>
    <xf numFmtId="1" fontId="71" fillId="56" borderId="22">
      <alignment horizontal="right" vertical="center"/>
    </xf>
    <xf numFmtId="1" fontId="71" fillId="56" borderId="22">
      <alignment horizontal="right" vertical="center"/>
    </xf>
    <xf numFmtId="1" fontId="71" fillId="56" borderId="17">
      <alignment horizontal="right" vertical="center"/>
    </xf>
    <xf numFmtId="1" fontId="72" fillId="56" borderId="12">
      <alignment horizontal="right" vertical="center"/>
    </xf>
    <xf numFmtId="0" fontId="73" fillId="3" borderId="0" applyNumberFormat="0" applyBorder="0" applyAlignment="0" applyProtection="0"/>
    <xf numFmtId="0" fontId="74" fillId="57" borderId="0" applyNumberFormat="0" applyBorder="0" applyAlignment="0" applyProtection="0"/>
    <xf numFmtId="0" fontId="7" fillId="0" borderId="0"/>
    <xf numFmtId="0" fontId="6" fillId="0" borderId="0"/>
    <xf numFmtId="0" fontId="7" fillId="0" borderId="0"/>
    <xf numFmtId="0" fontId="7" fillId="0" borderId="0"/>
    <xf numFmtId="0" fontId="7" fillId="0" borderId="0"/>
    <xf numFmtId="0" fontId="6" fillId="0" borderId="0"/>
    <xf numFmtId="0" fontId="7" fillId="0" borderId="0"/>
    <xf numFmtId="0" fontId="6" fillId="0" borderId="0"/>
    <xf numFmtId="0" fontId="63" fillId="0" borderId="0"/>
    <xf numFmtId="0" fontId="75" fillId="0" borderId="0"/>
    <xf numFmtId="0" fontId="7" fillId="0" borderId="0"/>
    <xf numFmtId="0" fontId="5" fillId="0" borderId="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42" fillId="0" borderId="0"/>
    <xf numFmtId="0" fontId="7" fillId="0" borderId="0"/>
    <xf numFmtId="0" fontId="6" fillId="0" borderId="0"/>
    <xf numFmtId="0" fontId="5" fillId="0" borderId="0"/>
    <xf numFmtId="0" fontId="5" fillId="0" borderId="0"/>
    <xf numFmtId="0" fontId="63" fillId="0" borderId="0"/>
    <xf numFmtId="0" fontId="63" fillId="0" borderId="0"/>
    <xf numFmtId="0" fontId="63" fillId="0" borderId="0"/>
    <xf numFmtId="0" fontId="5" fillId="0" borderId="0"/>
    <xf numFmtId="0" fontId="5" fillId="0" borderId="0"/>
    <xf numFmtId="0" fontId="6" fillId="0" borderId="0"/>
    <xf numFmtId="0" fontId="63" fillId="0" borderId="0"/>
    <xf numFmtId="0" fontId="6" fillId="0" borderId="0"/>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0" fontId="6" fillId="0" borderId="0"/>
    <xf numFmtId="0" fontId="63" fillId="0" borderId="0"/>
    <xf numFmtId="0" fontId="4"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4"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75" fillId="0" borderId="0"/>
    <xf numFmtId="0" fontId="16" fillId="0" borderId="0"/>
    <xf numFmtId="0" fontId="7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3"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alignment vertical="center"/>
    </xf>
    <xf numFmtId="0" fontId="7" fillId="0" borderId="0"/>
    <xf numFmtId="0" fontId="7" fillId="0" borderId="0"/>
    <xf numFmtId="0" fontId="4" fillId="0" borderId="0"/>
    <xf numFmtId="0" fontId="7"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04" fontId="71" fillId="0" borderId="17">
      <alignment horizontal="right" vertical="center"/>
    </xf>
    <xf numFmtId="204" fontId="71" fillId="0" borderId="22">
      <alignment horizontal="right" vertical="center"/>
    </xf>
    <xf numFmtId="204" fontId="71" fillId="0" borderId="22">
      <alignment horizontal="right" vertical="center"/>
    </xf>
    <xf numFmtId="204" fontId="71" fillId="0" borderId="19">
      <alignment horizontal="right" vertical="center"/>
    </xf>
    <xf numFmtId="204" fontId="71" fillId="0" borderId="19">
      <alignment horizontal="right" vertical="center"/>
    </xf>
    <xf numFmtId="204" fontId="71" fillId="0" borderId="22">
      <alignment horizontal="right" vertical="center"/>
    </xf>
    <xf numFmtId="204" fontId="71" fillId="0" borderId="22">
      <alignment horizontal="right" vertical="center"/>
    </xf>
    <xf numFmtId="204" fontId="71" fillId="0" borderId="0">
      <alignment horizontal="right" vertical="center"/>
    </xf>
    <xf numFmtId="204" fontId="71" fillId="0" borderId="17">
      <alignment horizontal="right" vertical="center"/>
    </xf>
    <xf numFmtId="204" fontId="71" fillId="0" borderId="22">
      <alignment horizontal="right" vertical="center"/>
    </xf>
    <xf numFmtId="204" fontId="71" fillId="0" borderId="22">
      <alignment horizontal="right" vertical="center"/>
    </xf>
    <xf numFmtId="204" fontId="71" fillId="0" borderId="19">
      <alignment horizontal="right" vertical="center"/>
    </xf>
    <xf numFmtId="204" fontId="71" fillId="0" borderId="19">
      <alignment horizontal="right" vertical="center"/>
    </xf>
    <xf numFmtId="204" fontId="71" fillId="0" borderId="22">
      <alignment horizontal="right" vertical="center"/>
    </xf>
    <xf numFmtId="204" fontId="71" fillId="0" borderId="22">
      <alignment horizontal="right" vertical="center"/>
    </xf>
    <xf numFmtId="204" fontId="71" fillId="0" borderId="23">
      <alignment horizontal="right" vertical="center"/>
    </xf>
    <xf numFmtId="204" fontId="71" fillId="0" borderId="19">
      <alignment horizontal="right" vertical="center"/>
    </xf>
    <xf numFmtId="204" fontId="71" fillId="0" borderId="19">
      <alignment horizontal="right" vertical="center"/>
    </xf>
    <xf numFmtId="204" fontId="71" fillId="0" borderId="0">
      <alignment horizontal="right" vertical="center"/>
    </xf>
    <xf numFmtId="204" fontId="71" fillId="0" borderId="17">
      <alignment horizontal="right" vertical="center"/>
    </xf>
    <xf numFmtId="204" fontId="71" fillId="0" borderId="12">
      <alignment horizontal="right" vertical="center"/>
    </xf>
    <xf numFmtId="204" fontId="71" fillId="0" borderId="24">
      <alignment horizontal="right" vertical="center"/>
    </xf>
    <xf numFmtId="204" fontId="71" fillId="0" borderId="0">
      <alignment horizontal="right" vertical="center"/>
    </xf>
    <xf numFmtId="0" fontId="9" fillId="0" borderId="17">
      <alignment horizontal="right" vertical="center" wrapText="1"/>
    </xf>
    <xf numFmtId="0" fontId="9" fillId="0" borderId="17">
      <alignment horizontal="right" vertical="center" wrapText="1"/>
    </xf>
    <xf numFmtId="1" fontId="76" fillId="0" borderId="11" applyNumberFormat="0" applyBorder="0">
      <alignment horizontal="left" vertical="top" wrapText="1"/>
    </xf>
    <xf numFmtId="1" fontId="76" fillId="0" borderId="11" applyNumberFormat="0" applyBorder="0">
      <alignment horizontal="left" vertical="top" wrapText="1"/>
    </xf>
    <xf numFmtId="0" fontId="71" fillId="0" borderId="19">
      <alignment horizontal="left" vertical="center" wrapText="1"/>
    </xf>
    <xf numFmtId="0" fontId="71" fillId="0" borderId="19">
      <alignment horizontal="left" vertical="center" wrapText="1"/>
    </xf>
    <xf numFmtId="0" fontId="71" fillId="0" borderId="0">
      <alignment horizontal="left" vertical="center" wrapText="1"/>
    </xf>
    <xf numFmtId="205" fontId="71" fillId="0" borderId="0">
      <alignment horizontal="right" vertical="center"/>
    </xf>
    <xf numFmtId="1" fontId="77" fillId="0" borderId="25" applyNumberFormat="0" applyBorder="0">
      <alignment horizontal="center" vertical="center" textRotation="90" wrapText="1"/>
    </xf>
    <xf numFmtId="1" fontId="77" fillId="0" borderId="25" applyNumberFormat="0" applyBorder="0">
      <alignment horizontal="center" vertical="center" textRotation="90" wrapText="1"/>
    </xf>
    <xf numFmtId="1" fontId="78" fillId="0" borderId="26" applyBorder="0">
      <alignment horizontal="center" vertical="center" textRotation="90"/>
    </xf>
    <xf numFmtId="1" fontId="78" fillId="0" borderId="26" applyBorder="0">
      <alignment horizontal="center" vertical="center" textRotation="90"/>
    </xf>
    <xf numFmtId="0" fontId="50" fillId="0" borderId="27">
      <alignment horizontal="center" vertical="center"/>
    </xf>
    <xf numFmtId="0" fontId="79" fillId="0" borderId="0">
      <alignment horizontal="center" textRotation="90" wrapText="1"/>
    </xf>
    <xf numFmtId="0" fontId="50" fillId="0" borderId="12">
      <alignment horizontal="left" vertical="center"/>
    </xf>
    <xf numFmtId="169" fontId="80" fillId="0" borderId="0">
      <alignment horizontal="center" vertical="center"/>
    </xf>
    <xf numFmtId="0" fontId="81" fillId="0" borderId="5" applyNumberFormat="0" applyFill="0" applyAlignment="0" applyProtection="0"/>
    <xf numFmtId="0" fontId="82" fillId="0" borderId="28" applyNumberFormat="0" applyFill="0" applyAlignment="0" applyProtection="0"/>
    <xf numFmtId="0" fontId="83" fillId="0" borderId="6" applyNumberFormat="0" applyFill="0" applyAlignment="0" applyProtection="0"/>
    <xf numFmtId="0" fontId="84" fillId="0" borderId="29" applyNumberFormat="0" applyFill="0" applyAlignment="0" applyProtection="0"/>
    <xf numFmtId="0" fontId="85" fillId="0" borderId="7" applyNumberFormat="0" applyFill="0" applyAlignment="0" applyProtection="0"/>
    <xf numFmtId="0" fontId="86" fillId="0" borderId="30" applyNumberFormat="0" applyFill="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26" fillId="0" borderId="0" applyNumberFormat="0" applyFill="0" applyBorder="0" applyAlignment="0" applyProtection="0"/>
    <xf numFmtId="0" fontId="87" fillId="0" borderId="0" applyNumberFormat="0" applyFill="0" applyBorder="0" applyAlignment="0" applyProtection="0"/>
    <xf numFmtId="49" fontId="9" fillId="0" borderId="0">
      <alignment horizontal="left" vertical="top"/>
    </xf>
    <xf numFmtId="49" fontId="9" fillId="0" borderId="0">
      <alignment horizontal="left" vertical="top"/>
    </xf>
    <xf numFmtId="1" fontId="88" fillId="0" borderId="0">
      <alignment vertical="center"/>
    </xf>
    <xf numFmtId="0" fontId="89" fillId="0" borderId="8" applyNumberFormat="0" applyFill="0" applyAlignment="0" applyProtection="0"/>
    <xf numFmtId="0" fontId="90" fillId="0" borderId="31" applyNumberFormat="0" applyFill="0" applyAlignment="0" applyProtection="0"/>
    <xf numFmtId="206" fontId="7" fillId="0" borderId="0" applyFont="0" applyFill="0" applyBorder="0" applyAlignment="0" applyProtection="0"/>
    <xf numFmtId="0" fontId="91" fillId="0" borderId="0" applyNumberFormat="0" applyFill="0" applyBorder="0" applyAlignment="0" applyProtection="0"/>
    <xf numFmtId="0" fontId="79" fillId="0" borderId="32">
      <alignment horizontal="center" vertical="center"/>
    </xf>
    <xf numFmtId="0" fontId="79" fillId="0" borderId="27">
      <alignment horizontal="center" vertical="center"/>
    </xf>
    <xf numFmtId="207" fontId="69" fillId="0" borderId="23">
      <alignment horizontal="right"/>
    </xf>
    <xf numFmtId="0" fontId="69" fillId="0" borderId="23">
      <alignment horizontal="left"/>
    </xf>
    <xf numFmtId="0" fontId="69" fillId="0" borderId="23">
      <alignment horizontal="left"/>
    </xf>
    <xf numFmtId="0" fontId="69" fillId="0" borderId="23">
      <alignment horizontal="left"/>
    </xf>
    <xf numFmtId="208" fontId="69" fillId="0" borderId="23">
      <alignment horizontal="left"/>
    </xf>
    <xf numFmtId="208" fontId="69" fillId="0" borderId="23">
      <alignment horizontal="left"/>
    </xf>
    <xf numFmtId="208" fontId="69" fillId="0" borderId="23">
      <alignment horizontal="left"/>
    </xf>
    <xf numFmtId="208" fontId="69" fillId="0" borderId="23">
      <alignment horizontal="left"/>
    </xf>
    <xf numFmtId="208" fontId="69" fillId="0" borderId="23">
      <alignment horizontal="left"/>
    </xf>
    <xf numFmtId="0" fontId="92" fillId="23" borderId="9" applyNumberFormat="0" applyAlignment="0" applyProtection="0"/>
    <xf numFmtId="0" fontId="93" fillId="58" borderId="33" applyNumberFormat="0" applyAlignment="0" applyProtection="0"/>
    <xf numFmtId="0" fontId="94" fillId="0" borderId="0">
      <alignment horizontal="center" vertical="center"/>
    </xf>
    <xf numFmtId="0" fontId="94" fillId="0" borderId="0">
      <alignment horizontal="center" vertical="center"/>
    </xf>
    <xf numFmtId="49" fontId="3" fillId="0" borderId="19" applyFill="0">
      <alignment horizontal="center" vertical="center" wrapText="1"/>
    </xf>
    <xf numFmtId="0" fontId="3" fillId="0" borderId="10" applyAlignment="0">
      <alignment horizontal="left" indent="1"/>
    </xf>
    <xf numFmtId="169" fontId="3" fillId="0" borderId="0" applyAlignment="0"/>
    <xf numFmtId="0" fontId="33" fillId="0" borderId="0"/>
    <xf numFmtId="0" fontId="101" fillId="0" borderId="0" applyNumberFormat="0" applyFill="0" applyBorder="0" applyAlignment="0" applyProtection="0"/>
    <xf numFmtId="0" fontId="1" fillId="0" borderId="0"/>
    <xf numFmtId="0" fontId="11" fillId="0" borderId="0" applyNumberFormat="0" applyProtection="0"/>
    <xf numFmtId="49" fontId="33" fillId="0" borderId="0" applyFill="0" applyBorder="0" applyProtection="0"/>
    <xf numFmtId="0" fontId="1" fillId="0" borderId="0"/>
  </cellStyleXfs>
  <cellXfs count="174">
    <xf numFmtId="0" fontId="0" fillId="0" borderId="0" xfId="0"/>
    <xf numFmtId="0" fontId="9" fillId="0" borderId="0" xfId="38" applyFont="1" applyFill="1" applyAlignment="1"/>
    <xf numFmtId="0" fontId="9" fillId="0" borderId="0" xfId="0" applyFont="1"/>
    <xf numFmtId="0" fontId="9" fillId="0" borderId="0" xfId="47" applyFont="1"/>
    <xf numFmtId="49" fontId="9" fillId="0" borderId="0" xfId="47" applyNumberFormat="1" applyFont="1" applyFill="1" applyAlignment="1">
      <alignment vertical="top"/>
    </xf>
    <xf numFmtId="0" fontId="9" fillId="0" borderId="0" xfId="47" applyFont="1" applyFill="1"/>
    <xf numFmtId="0" fontId="9" fillId="0" borderId="0" xfId="47" applyFont="1" applyAlignment="1">
      <alignment wrapText="1"/>
    </xf>
    <xf numFmtId="0" fontId="9" fillId="0" borderId="0" xfId="47" applyFont="1" applyFill="1" applyAlignment="1">
      <alignment vertical="top"/>
    </xf>
    <xf numFmtId="49" fontId="11" fillId="0" borderId="0" xfId="47" applyNumberFormat="1" applyFont="1" applyFill="1" applyAlignment="1">
      <alignment vertical="top"/>
    </xf>
    <xf numFmtId="0" fontId="34" fillId="24" borderId="0" xfId="33" applyFont="1" applyFill="1" applyAlignment="1" applyProtection="1"/>
    <xf numFmtId="49" fontId="34" fillId="0" borderId="0" xfId="33" applyNumberFormat="1" applyFont="1" applyAlignment="1" applyProtection="1">
      <alignment horizontal="left" vertical="center"/>
    </xf>
    <xf numFmtId="0" fontId="34" fillId="0" borderId="0" xfId="33" applyFont="1" applyAlignment="1" applyProtection="1">
      <alignment horizontal="left" vertical="center" wrapText="1"/>
    </xf>
    <xf numFmtId="49" fontId="34" fillId="0" borderId="0" xfId="33" applyNumberFormat="1" applyFont="1" applyAlignment="1" applyProtection="1">
      <alignment horizontal="left" vertical="top"/>
    </xf>
    <xf numFmtId="0" fontId="34" fillId="0" borderId="0" xfId="33" applyFont="1" applyAlignment="1" applyProtection="1">
      <alignment horizontal="left" vertical="center"/>
    </xf>
    <xf numFmtId="0" fontId="34" fillId="0" borderId="0" xfId="33" applyFont="1" applyAlignment="1" applyProtection="1">
      <alignment horizontal="left" vertical="top" wrapText="1"/>
    </xf>
    <xf numFmtId="0" fontId="34" fillId="0" borderId="0" xfId="33" applyFont="1" applyAlignment="1" applyProtection="1"/>
    <xf numFmtId="0" fontId="9" fillId="0" borderId="0" xfId="71" applyFont="1" applyAlignment="1"/>
    <xf numFmtId="0" fontId="11" fillId="0" borderId="0" xfId="71" applyFont="1" applyAlignment="1">
      <alignment horizontal="left"/>
    </xf>
    <xf numFmtId="0" fontId="9" fillId="0" borderId="0" xfId="47" applyFont="1" applyFill="1" applyAlignment="1"/>
    <xf numFmtId="0" fontId="9" fillId="0" borderId="0" xfId="47" applyFont="1" applyAlignment="1"/>
    <xf numFmtId="49" fontId="9" fillId="0" borderId="0" xfId="47" applyNumberFormat="1" applyFont="1" applyFill="1" applyAlignment="1"/>
    <xf numFmtId="49" fontId="11" fillId="0" borderId="0" xfId="47" applyNumberFormat="1" applyFont="1" applyFill="1" applyAlignment="1"/>
    <xf numFmtId="0" fontId="9" fillId="0" borderId="0" xfId="38" applyFont="1" applyFill="1" applyBorder="1" applyAlignment="1"/>
    <xf numFmtId="0" fontId="11" fillId="0" borderId="0" xfId="38" applyFont="1" applyFill="1" applyAlignment="1">
      <alignment horizontal="right"/>
    </xf>
    <xf numFmtId="0" fontId="9" fillId="0" borderId="0" xfId="0" applyFont="1" applyFill="1" applyBorder="1" applyAlignment="1"/>
    <xf numFmtId="0" fontId="9" fillId="0" borderId="0" xfId="0" applyFont="1" applyFill="1" applyAlignment="1"/>
    <xf numFmtId="0" fontId="34" fillId="0" borderId="0" xfId="74" applyFont="1" applyFill="1" applyAlignment="1" applyProtection="1"/>
    <xf numFmtId="0" fontId="9" fillId="0" borderId="0" xfId="75" applyFont="1" applyFill="1" applyBorder="1" applyAlignment="1"/>
    <xf numFmtId="0" fontId="11" fillId="0" borderId="0" xfId="75" applyFont="1" applyFill="1" applyBorder="1" applyAlignment="1"/>
    <xf numFmtId="0" fontId="34" fillId="0" borderId="0" xfId="33" applyFont="1" applyAlignment="1" applyProtection="1">
      <alignment horizontal="left"/>
    </xf>
    <xf numFmtId="0" fontId="9" fillId="0" borderId="0" xfId="71" applyFont="1" applyAlignment="1">
      <alignment horizontal="left"/>
    </xf>
    <xf numFmtId="0" fontId="9" fillId="0" borderId="0" xfId="71" applyFont="1" applyAlignment="1">
      <alignment horizontal="left" wrapText="1"/>
    </xf>
    <xf numFmtId="0" fontId="35" fillId="0" borderId="0" xfId="71" applyFont="1" applyAlignment="1">
      <alignment horizontal="left" wrapText="1"/>
    </xf>
    <xf numFmtId="0" fontId="36" fillId="0" borderId="0" xfId="71" applyFont="1" applyAlignment="1">
      <alignment horizontal="left" wrapText="1"/>
    </xf>
    <xf numFmtId="0" fontId="7" fillId="0" borderId="0" xfId="0" applyFont="1"/>
    <xf numFmtId="0" fontId="95" fillId="0" borderId="0" xfId="0" applyFont="1"/>
    <xf numFmtId="0" fontId="11" fillId="0" borderId="0" xfId="39" applyFont="1" applyFill="1" applyAlignment="1"/>
    <xf numFmtId="0" fontId="95" fillId="0" borderId="0" xfId="0" applyFont="1" applyAlignment="1">
      <alignment vertical="center"/>
    </xf>
    <xf numFmtId="49" fontId="9" fillId="0" borderId="0" xfId="1987" applyFont="1" applyFill="1" applyBorder="1" applyAlignment="1">
      <alignment horizontal="center" vertical="center" wrapText="1"/>
    </xf>
    <xf numFmtId="49" fontId="9" fillId="0" borderId="0" xfId="1987" quotePrefix="1" applyNumberFormat="1" applyFont="1" applyFill="1" applyBorder="1" applyAlignment="1">
      <alignment horizontal="center" vertical="center" wrapText="1"/>
    </xf>
    <xf numFmtId="49" fontId="9" fillId="0" borderId="0" xfId="1987" quotePrefix="1" applyFont="1" applyFill="1" applyBorder="1" applyAlignment="1">
      <alignment horizontal="center" vertical="center" wrapText="1"/>
    </xf>
    <xf numFmtId="0" fontId="95" fillId="0" borderId="0" xfId="0" applyFont="1" applyAlignment="1">
      <alignment wrapText="1"/>
    </xf>
    <xf numFmtId="0" fontId="40" fillId="0" borderId="0" xfId="1988" applyFont="1" applyBorder="1" applyAlignment="1">
      <alignment horizontal="left"/>
    </xf>
    <xf numFmtId="209" fontId="11" fillId="0" borderId="0" xfId="1989" applyNumberFormat="1" applyFont="1" applyFill="1" applyBorder="1" applyAlignment="1">
      <alignment horizontal="right"/>
    </xf>
    <xf numFmtId="210" fontId="15" fillId="0" borderId="0" xfId="1989" applyNumberFormat="1" applyFont="1" applyFill="1" applyAlignment="1">
      <alignment horizontal="right"/>
    </xf>
    <xf numFmtId="209" fontId="15" fillId="0" borderId="0" xfId="1989" applyNumberFormat="1" applyFont="1" applyFill="1" applyAlignment="1">
      <alignment horizontal="right"/>
    </xf>
    <xf numFmtId="209" fontId="9" fillId="0" borderId="0" xfId="1989" applyNumberFormat="1" applyFont="1" applyFill="1" applyBorder="1" applyAlignment="1">
      <alignment horizontal="right"/>
    </xf>
    <xf numFmtId="210" fontId="14" fillId="0" borderId="0" xfId="1989" applyNumberFormat="1" applyFont="1" applyFill="1" applyAlignment="1">
      <alignment horizontal="right"/>
    </xf>
    <xf numFmtId="211" fontId="14" fillId="0" borderId="0" xfId="1989" applyNumberFormat="1" applyFont="1" applyFill="1" applyAlignment="1">
      <alignment horizontal="right"/>
    </xf>
    <xf numFmtId="0" fontId="3" fillId="0" borderId="0" xfId="0" applyFont="1"/>
    <xf numFmtId="0" fontId="95" fillId="0" borderId="0" xfId="0" applyFont="1" applyAlignment="1"/>
    <xf numFmtId="209" fontId="9" fillId="0" borderId="0" xfId="1989" applyNumberFormat="1" applyFont="1" applyFill="1" applyAlignment="1">
      <alignment horizontal="right"/>
    </xf>
    <xf numFmtId="211" fontId="11" fillId="0" borderId="0" xfId="1989" applyNumberFormat="1" applyFont="1" applyFill="1" applyBorder="1" applyAlignment="1">
      <alignment horizontal="right"/>
    </xf>
    <xf numFmtId="211" fontId="9" fillId="0" borderId="0" xfId="1989" applyNumberFormat="1" applyFont="1" applyFill="1" applyBorder="1" applyAlignment="1">
      <alignment horizontal="right"/>
    </xf>
    <xf numFmtId="0" fontId="33" fillId="0" borderId="0" xfId="1988" applyFont="1" applyBorder="1" applyAlignment="1">
      <alignment horizontal="left"/>
    </xf>
    <xf numFmtId="209" fontId="11" fillId="0" borderId="0" xfId="1989" applyNumberFormat="1" applyFont="1" applyFill="1" applyAlignment="1">
      <alignment horizontal="right"/>
    </xf>
    <xf numFmtId="211" fontId="15" fillId="0" borderId="0" xfId="1989" applyNumberFormat="1" applyFont="1" applyFill="1" applyAlignment="1">
      <alignment horizontal="right"/>
    </xf>
    <xf numFmtId="0" fontId="12" fillId="24" borderId="0" xfId="33" applyFill="1" applyAlignment="1" applyProtection="1"/>
    <xf numFmtId="0" fontId="33" fillId="0" borderId="0" xfId="0" applyFont="1"/>
    <xf numFmtId="0" fontId="9" fillId="0" borderId="0" xfId="1988" applyFont="1" applyBorder="1" applyAlignment="1">
      <alignment horizontal="left" indent="1"/>
    </xf>
    <xf numFmtId="0" fontId="9" fillId="0" borderId="0" xfId="1988" applyFont="1" applyBorder="1" applyAlignment="1">
      <alignment horizontal="left" indent="2"/>
    </xf>
    <xf numFmtId="0" fontId="9" fillId="0" borderId="0" xfId="1988" applyFont="1" applyFill="1" applyBorder="1" applyAlignment="1">
      <alignment horizontal="left" wrapText="1" indent="2"/>
    </xf>
    <xf numFmtId="0" fontId="9" fillId="0" borderId="0" xfId="1988" applyFont="1" applyBorder="1" applyAlignment="1">
      <alignment horizontal="left" indent="3"/>
    </xf>
    <xf numFmtId="0" fontId="33" fillId="0" borderId="0" xfId="0" applyFont="1" applyAlignment="1"/>
    <xf numFmtId="211" fontId="9" fillId="0" borderId="0" xfId="1989" applyNumberFormat="1" applyFont="1" applyFill="1" applyAlignment="1">
      <alignment horizontal="right"/>
    </xf>
    <xf numFmtId="0" fontId="33" fillId="0" borderId="0" xfId="0" applyFont="1" applyAlignment="1">
      <alignment vertical="center"/>
    </xf>
    <xf numFmtId="0" fontId="33" fillId="0" borderId="0" xfId="0" applyFont="1" applyAlignment="1">
      <alignment wrapText="1"/>
    </xf>
    <xf numFmtId="209" fontId="9" fillId="0" borderId="0" xfId="0" applyNumberFormat="1" applyFont="1" applyFill="1" applyBorder="1" applyAlignment="1"/>
    <xf numFmtId="209" fontId="7" fillId="0" borderId="0" xfId="0" applyNumberFormat="1" applyFont="1" applyBorder="1"/>
    <xf numFmtId="0" fontId="40" fillId="0" borderId="17" xfId="1988" applyFont="1" applyBorder="1" applyAlignment="1">
      <alignment horizontal="left"/>
    </xf>
    <xf numFmtId="0" fontId="33" fillId="0" borderId="17" xfId="1988" applyFont="1" applyBorder="1" applyAlignment="1">
      <alignment horizontal="left"/>
    </xf>
    <xf numFmtId="0" fontId="9" fillId="0" borderId="0" xfId="1988" applyFont="1" applyFill="1" applyBorder="1" applyAlignment="1"/>
    <xf numFmtId="0" fontId="9" fillId="0" borderId="34" xfId="38" applyFont="1" applyFill="1" applyBorder="1" applyAlignment="1">
      <alignment horizontal="center" vertical="center"/>
    </xf>
    <xf numFmtId="0" fontId="9" fillId="0" borderId="17" xfId="1988" applyFont="1" applyFill="1" applyBorder="1" applyAlignment="1">
      <alignment horizontal="left" indent="1"/>
    </xf>
    <xf numFmtId="0" fontId="11" fillId="0" borderId="0" xfId="1988" applyFont="1" applyFill="1" applyBorder="1" applyAlignment="1"/>
    <xf numFmtId="0" fontId="9" fillId="0" borderId="34" xfId="1988" applyFont="1" applyFill="1" applyBorder="1" applyAlignment="1">
      <alignment horizontal="center"/>
    </xf>
    <xf numFmtId="0" fontId="9" fillId="0" borderId="0" xfId="38" applyFont="1" applyFill="1" applyBorder="1" applyAlignment="1">
      <alignment horizontal="center"/>
    </xf>
    <xf numFmtId="0" fontId="9" fillId="0" borderId="0" xfId="0" applyFont="1" applyFill="1" applyBorder="1" applyAlignment="1">
      <alignment horizontal="center"/>
    </xf>
    <xf numFmtId="0" fontId="9" fillId="0" borderId="0" xfId="38" applyFont="1" applyFill="1" applyAlignment="1">
      <alignment horizontal="center"/>
    </xf>
    <xf numFmtId="0" fontId="34" fillId="24" borderId="0" xfId="33" applyFont="1" applyFill="1" applyAlignment="1" applyProtection="1">
      <alignment horizontal="center"/>
    </xf>
    <xf numFmtId="0" fontId="33" fillId="0" borderId="0" xfId="0" applyFont="1" applyAlignment="1">
      <alignment horizontal="center"/>
    </xf>
    <xf numFmtId="0" fontId="11" fillId="0" borderId="34" xfId="1988" applyFont="1" applyFill="1" applyBorder="1" applyAlignment="1">
      <alignment horizontal="center"/>
    </xf>
    <xf numFmtId="0" fontId="98" fillId="0" borderId="0" xfId="0" applyFont="1"/>
    <xf numFmtId="0" fontId="11" fillId="0" borderId="17" xfId="1988" applyFont="1" applyFill="1" applyBorder="1" applyAlignment="1">
      <alignment horizontal="left" indent="1"/>
    </xf>
    <xf numFmtId="0" fontId="11" fillId="0" borderId="34" xfId="38" applyFont="1" applyFill="1" applyBorder="1" applyAlignment="1">
      <alignment horizontal="center" vertical="center"/>
    </xf>
    <xf numFmtId="0" fontId="9" fillId="0" borderId="0" xfId="1988" applyFont="1" applyFill="1" applyBorder="1" applyAlignment="1">
      <alignment horizontal="center"/>
    </xf>
    <xf numFmtId="209" fontId="9" fillId="0" borderId="0" xfId="38" applyNumberFormat="1" applyFont="1" applyFill="1" applyBorder="1" applyAlignment="1"/>
    <xf numFmtId="209" fontId="11" fillId="0" borderId="0" xfId="38" applyNumberFormat="1" applyFont="1" applyFill="1" applyBorder="1" applyAlignment="1">
      <alignment horizontal="right"/>
    </xf>
    <xf numFmtId="210" fontId="14" fillId="0" borderId="0" xfId="1989" applyNumberFormat="1" applyFont="1" applyFill="1" applyBorder="1" applyAlignment="1">
      <alignment horizontal="right"/>
    </xf>
    <xf numFmtId="211" fontId="14" fillId="0" borderId="0" xfId="1989" applyNumberFormat="1" applyFont="1" applyFill="1" applyBorder="1" applyAlignment="1">
      <alignment horizontal="right"/>
    </xf>
    <xf numFmtId="0" fontId="9" fillId="0" borderId="0" xfId="1988" applyNumberFormat="1" applyFont="1" applyBorder="1" applyAlignment="1">
      <alignment horizontal="left"/>
    </xf>
    <xf numFmtId="0" fontId="33" fillId="0" borderId="17" xfId="1988" applyFont="1" applyBorder="1" applyAlignment="1">
      <alignment horizontal="left" indent="1"/>
    </xf>
    <xf numFmtId="0" fontId="33" fillId="0" borderId="0" xfId="1988" applyFont="1" applyBorder="1" applyAlignment="1">
      <alignment horizontal="left" indent="1"/>
    </xf>
    <xf numFmtId="0" fontId="9" fillId="0" borderId="0" xfId="1988" applyFont="1" applyFill="1" applyBorder="1" applyAlignment="1">
      <alignment horizontal="left" indent="1"/>
    </xf>
    <xf numFmtId="0" fontId="9" fillId="0" borderId="10" xfId="1988" applyFont="1" applyFill="1" applyAlignment="1">
      <alignment horizontal="left" indent="2"/>
    </xf>
    <xf numFmtId="0" fontId="9" fillId="0" borderId="10" xfId="1988" applyFont="1" applyFill="1" applyAlignment="1"/>
    <xf numFmtId="0" fontId="11" fillId="0" borderId="10" xfId="1988" applyFont="1" applyFill="1" applyAlignment="1"/>
    <xf numFmtId="3" fontId="11" fillId="0" borderId="0" xfId="0" applyNumberFormat="1" applyFont="1" applyBorder="1"/>
    <xf numFmtId="3" fontId="11" fillId="0" borderId="0" xfId="0" applyNumberFormat="1" applyFont="1"/>
    <xf numFmtId="3" fontId="11" fillId="0" borderId="0" xfId="1989" applyNumberFormat="1" applyFont="1" applyFill="1" applyAlignment="1">
      <alignment horizontal="right"/>
    </xf>
    <xf numFmtId="3" fontId="9" fillId="0" borderId="0" xfId="0" applyNumberFormat="1" applyFont="1" applyBorder="1"/>
    <xf numFmtId="3" fontId="9" fillId="0" borderId="0" xfId="0" applyNumberFormat="1" applyFont="1"/>
    <xf numFmtId="3" fontId="9" fillId="0" borderId="0" xfId="1989" applyNumberFormat="1" applyFont="1" applyFill="1" applyAlignment="1">
      <alignment horizontal="right"/>
    </xf>
    <xf numFmtId="3" fontId="9" fillId="0" borderId="0" xfId="0" applyNumberFormat="1" applyFont="1" applyAlignment="1"/>
    <xf numFmtId="169" fontId="11" fillId="0" borderId="0" xfId="0" applyNumberFormat="1" applyFont="1"/>
    <xf numFmtId="169" fontId="11" fillId="0" borderId="0" xfId="1989" applyNumberFormat="1" applyFont="1" applyFill="1" applyAlignment="1">
      <alignment horizontal="right"/>
    </xf>
    <xf numFmtId="169" fontId="9" fillId="0" borderId="0" xfId="0" applyNumberFormat="1" applyFont="1"/>
    <xf numFmtId="169" fontId="9" fillId="0" borderId="0" xfId="1989" applyNumberFormat="1" applyFont="1" applyFill="1" applyAlignment="1">
      <alignment horizontal="right"/>
    </xf>
    <xf numFmtId="165" fontId="7" fillId="0" borderId="0" xfId="0" applyNumberFormat="1" applyFont="1"/>
    <xf numFmtId="3" fontId="7" fillId="0" borderId="0" xfId="0" applyNumberFormat="1" applyFont="1"/>
    <xf numFmtId="212" fontId="7" fillId="0" borderId="0" xfId="0" applyNumberFormat="1" applyFont="1"/>
    <xf numFmtId="3" fontId="9" fillId="0" borderId="0" xfId="0" applyNumberFormat="1" applyFont="1" applyFill="1"/>
    <xf numFmtId="3" fontId="11" fillId="0" borderId="0" xfId="0" applyNumberFormat="1" applyFont="1" applyFill="1" applyBorder="1"/>
    <xf numFmtId="3" fontId="11" fillId="0" borderId="0" xfId="0" applyNumberFormat="1" applyFont="1" applyFill="1"/>
    <xf numFmtId="3" fontId="9" fillId="0" borderId="0" xfId="0" applyNumberFormat="1" applyFont="1" applyFill="1" applyBorder="1"/>
    <xf numFmtId="3" fontId="9" fillId="0" borderId="0" xfId="0" applyNumberFormat="1" applyFont="1" applyFill="1" applyAlignment="1"/>
    <xf numFmtId="209" fontId="33" fillId="0" borderId="0" xfId="0" applyNumberFormat="1" applyFont="1" applyAlignment="1"/>
    <xf numFmtId="211" fontId="33" fillId="0" borderId="0" xfId="0" applyNumberFormat="1" applyFont="1" applyAlignment="1"/>
    <xf numFmtId="165" fontId="9" fillId="0" borderId="0" xfId="0" applyNumberFormat="1" applyFont="1" applyFill="1" applyBorder="1" applyAlignment="1"/>
    <xf numFmtId="209" fontId="9" fillId="0" borderId="0" xfId="1989" applyNumberFormat="1" applyFont="1" applyFill="1" applyBorder="1" applyAlignment="1"/>
    <xf numFmtId="209" fontId="9" fillId="0" borderId="0" xfId="1989" applyNumberFormat="1" applyFont="1" applyFill="1" applyAlignment="1"/>
    <xf numFmtId="209" fontId="9" fillId="0" borderId="0" xfId="0" applyNumberFormat="1" applyFont="1" applyAlignment="1"/>
    <xf numFmtId="209" fontId="11" fillId="0" borderId="0" xfId="0" applyNumberFormat="1" applyFont="1" applyBorder="1" applyAlignment="1"/>
    <xf numFmtId="209" fontId="11" fillId="0" borderId="0" xfId="0" applyNumberFormat="1" applyFont="1" applyAlignment="1"/>
    <xf numFmtId="209" fontId="11" fillId="0" borderId="0" xfId="1989" applyNumberFormat="1" applyFont="1" applyFill="1" applyAlignment="1"/>
    <xf numFmtId="211" fontId="9" fillId="0" borderId="0" xfId="0" applyNumberFormat="1" applyFont="1" applyAlignment="1"/>
    <xf numFmtId="211" fontId="9" fillId="0" borderId="0" xfId="1989" applyNumberFormat="1" applyFont="1" applyFill="1" applyAlignment="1"/>
    <xf numFmtId="211" fontId="11" fillId="0" borderId="0" xfId="0" applyNumberFormat="1" applyFont="1" applyAlignment="1"/>
    <xf numFmtId="211" fontId="11" fillId="0" borderId="0" xfId="1989" applyNumberFormat="1" applyFont="1" applyFill="1" applyAlignment="1"/>
    <xf numFmtId="0" fontId="2" fillId="0" borderId="0" xfId="0" applyFont="1"/>
    <xf numFmtId="209" fontId="11" fillId="0" borderId="0" xfId="0" applyNumberFormat="1" applyFont="1" applyBorder="1" applyAlignment="1">
      <alignment horizontal="right"/>
    </xf>
    <xf numFmtId="209" fontId="11" fillId="0" borderId="0" xfId="0" applyNumberFormat="1" applyFont="1" applyAlignment="1">
      <alignment horizontal="right"/>
    </xf>
    <xf numFmtId="209" fontId="9" fillId="0" borderId="0" xfId="0" applyNumberFormat="1" applyFont="1" applyFill="1" applyBorder="1" applyAlignment="1">
      <alignment horizontal="right"/>
    </xf>
    <xf numFmtId="209" fontId="9" fillId="0" borderId="0" xfId="0" applyNumberFormat="1" applyFont="1" applyAlignment="1">
      <alignment horizontal="right"/>
    </xf>
    <xf numFmtId="211" fontId="9" fillId="0" borderId="0" xfId="0" applyNumberFormat="1" applyFont="1" applyAlignment="1">
      <alignment horizontal="right"/>
    </xf>
    <xf numFmtId="211" fontId="11" fillId="0" borderId="0" xfId="0" applyNumberFormat="1" applyFont="1" applyAlignment="1">
      <alignment horizontal="right"/>
    </xf>
    <xf numFmtId="211" fontId="11" fillId="0" borderId="0" xfId="1989" applyNumberFormat="1" applyFont="1" applyFill="1" applyAlignment="1">
      <alignment horizontal="right"/>
    </xf>
    <xf numFmtId="209" fontId="9" fillId="0" borderId="0" xfId="38" applyNumberFormat="1" applyFont="1" applyFill="1" applyBorder="1" applyAlignment="1">
      <alignment horizontal="right"/>
    </xf>
    <xf numFmtId="209" fontId="9" fillId="0" borderId="0" xfId="0" applyNumberFormat="1" applyFont="1" applyFill="1" applyAlignment="1">
      <alignment horizontal="right"/>
    </xf>
    <xf numFmtId="211" fontId="9" fillId="0" borderId="0" xfId="0" applyNumberFormat="1" applyFont="1" applyFill="1" applyAlignment="1">
      <alignment horizontal="right"/>
    </xf>
    <xf numFmtId="209" fontId="14" fillId="0" borderId="0" xfId="1989" applyNumberFormat="1" applyFont="1" applyFill="1" applyAlignment="1">
      <alignment horizontal="right"/>
    </xf>
    <xf numFmtId="169" fontId="11" fillId="0" borderId="0" xfId="0" applyNumberFormat="1" applyFont="1" applyFill="1"/>
    <xf numFmtId="165" fontId="95" fillId="0" borderId="0" xfId="0" applyNumberFormat="1" applyFont="1"/>
    <xf numFmtId="211" fontId="99" fillId="0" borderId="0" xfId="1989" applyNumberFormat="1" applyFont="1" applyFill="1" applyAlignment="1">
      <alignment horizontal="right"/>
    </xf>
    <xf numFmtId="211" fontId="100" fillId="0" borderId="0" xfId="1989" applyNumberFormat="1" applyFont="1" applyFill="1" applyAlignment="1">
      <alignment horizontal="right"/>
    </xf>
    <xf numFmtId="210" fontId="99" fillId="0" borderId="0" xfId="1989" applyNumberFormat="1" applyFont="1" applyFill="1" applyAlignment="1">
      <alignment horizontal="right"/>
    </xf>
    <xf numFmtId="211" fontId="11" fillId="0" borderId="0" xfId="0" applyNumberFormat="1" applyFont="1" applyFill="1" applyAlignment="1">
      <alignment horizontal="right"/>
    </xf>
    <xf numFmtId="209" fontId="11" fillId="0" borderId="0" xfId="0" applyNumberFormat="1" applyFont="1" applyFill="1" applyAlignment="1">
      <alignment horizontal="right"/>
    </xf>
    <xf numFmtId="49" fontId="34" fillId="0" borderId="0" xfId="33" applyNumberFormat="1" applyFont="1" applyFill="1" applyAlignment="1" applyProtection="1">
      <alignment horizontal="left" vertical="center"/>
    </xf>
    <xf numFmtId="0" fontId="34" fillId="0" borderId="0" xfId="33" applyFont="1" applyFill="1" applyAlignment="1" applyProtection="1">
      <alignment horizontal="left" vertical="center"/>
    </xf>
    <xf numFmtId="0" fontId="34" fillId="0" borderId="0" xfId="74" applyFont="1" applyFill="1" applyBorder="1" applyAlignment="1" applyProtection="1"/>
    <xf numFmtId="0" fontId="9" fillId="0" borderId="0" xfId="0" applyFont="1" applyAlignment="1"/>
    <xf numFmtId="0" fontId="101" fillId="0" borderId="0" xfId="1991" applyAlignment="1">
      <alignment wrapText="1"/>
    </xf>
    <xf numFmtId="0" fontId="9" fillId="0" borderId="0" xfId="1992" applyFont="1"/>
    <xf numFmtId="0" fontId="33" fillId="0" borderId="0" xfId="1992" applyFont="1"/>
    <xf numFmtId="0" fontId="102" fillId="0" borderId="0" xfId="1992" applyFont="1" applyAlignment="1">
      <alignment wrapText="1"/>
    </xf>
    <xf numFmtId="0" fontId="9" fillId="0" borderId="0" xfId="1992" applyFont="1" applyAlignment="1"/>
    <xf numFmtId="0" fontId="103" fillId="0" borderId="0" xfId="1992" applyFont="1" applyAlignment="1"/>
    <xf numFmtId="0" fontId="104" fillId="0" borderId="0" xfId="1992" applyFont="1" applyFill="1" applyAlignment="1">
      <alignment wrapText="1"/>
    </xf>
    <xf numFmtId="0" fontId="105" fillId="0" borderId="0" xfId="1992" applyFont="1" applyAlignment="1"/>
    <xf numFmtId="0" fontId="106" fillId="0" borderId="0" xfId="1992" applyFont="1" applyFill="1" applyAlignment="1">
      <alignment horizontal="left" wrapText="1"/>
    </xf>
    <xf numFmtId="0" fontId="40" fillId="0" borderId="0" xfId="1992" applyFont="1" applyAlignment="1">
      <alignment wrapText="1"/>
    </xf>
    <xf numFmtId="0" fontId="33" fillId="0" borderId="0" xfId="1992" applyFont="1" applyAlignment="1">
      <alignment wrapText="1"/>
    </xf>
    <xf numFmtId="0" fontId="11" fillId="0" borderId="0" xfId="1993" applyFont="1" applyAlignment="1"/>
    <xf numFmtId="49" fontId="33" fillId="0" borderId="0" xfId="1994" applyFont="1"/>
    <xf numFmtId="0" fontId="9" fillId="0" borderId="0" xfId="1992" applyFont="1" applyAlignment="1">
      <alignment wrapText="1"/>
    </xf>
    <xf numFmtId="0" fontId="33" fillId="24" borderId="0" xfId="1995" applyFont="1" applyFill="1" applyAlignment="1"/>
    <xf numFmtId="0" fontId="37" fillId="24" borderId="0" xfId="1995" applyFont="1" applyFill="1" applyAlignment="1">
      <alignment horizontal="left"/>
    </xf>
    <xf numFmtId="0" fontId="38" fillId="24" borderId="0" xfId="1995" applyFont="1" applyFill="1" applyAlignment="1">
      <alignment horizontal="justify" wrapText="1"/>
    </xf>
    <xf numFmtId="0" fontId="11" fillId="0" borderId="0" xfId="1993"/>
    <xf numFmtId="0" fontId="34" fillId="0" borderId="0" xfId="33" applyFont="1" applyAlignment="1" applyProtection="1">
      <alignment wrapText="1"/>
    </xf>
    <xf numFmtId="0" fontId="101" fillId="0" borderId="0" xfId="1991"/>
    <xf numFmtId="0" fontId="11" fillId="0" borderId="17" xfId="38" applyFont="1" applyFill="1" applyBorder="1" applyAlignment="1">
      <alignment horizontal="left" vertical="center"/>
    </xf>
    <xf numFmtId="0" fontId="9" fillId="0" borderId="17" xfId="38" applyFont="1" applyFill="1" applyBorder="1" applyAlignment="1">
      <alignment horizontal="left" vertical="center"/>
    </xf>
  </cellXfs>
  <cellStyles count="1996">
    <cellStyle name="0mitP" xfId="76"/>
    <cellStyle name="0mitP 2" xfId="77"/>
    <cellStyle name="0ohneP" xfId="78"/>
    <cellStyle name="0ohneP 2" xfId="79"/>
    <cellStyle name="10mitP" xfId="80"/>
    <cellStyle name="10mitP 2" xfId="81"/>
    <cellStyle name="10mitP 2 2" xfId="82"/>
    <cellStyle name="12mitP" xfId="83"/>
    <cellStyle name="12mitP 2" xfId="84"/>
    <cellStyle name="12ohneP" xfId="85"/>
    <cellStyle name="12ohneP 2" xfId="86"/>
    <cellStyle name="13mitP" xfId="87"/>
    <cellStyle name="13mitP 2" xfId="88"/>
    <cellStyle name="1mitP" xfId="89"/>
    <cellStyle name="1mitP 2" xfId="90"/>
    <cellStyle name="1mitP_Fs-j1" xfId="91"/>
    <cellStyle name="1ohneP" xfId="92"/>
    <cellStyle name="20 % - Akzent1 2" xfId="93"/>
    <cellStyle name="20 % - Akzent1 2 2" xfId="94"/>
    <cellStyle name="20 % - Akzent1 2 2 2" xfId="95"/>
    <cellStyle name="20 % - Akzent1 2 3" xfId="96"/>
    <cellStyle name="20 % - Akzent1 2 4" xfId="97"/>
    <cellStyle name="20 % - Akzent1 2 5" xfId="98"/>
    <cellStyle name="20 % - Akzent1 3" xfId="99"/>
    <cellStyle name="20 % - Akzent1 4" xfId="100"/>
    <cellStyle name="20 % - Akzent2 2" xfId="101"/>
    <cellStyle name="20 % - Akzent2 2 2" xfId="102"/>
    <cellStyle name="20 % - Akzent2 2 2 2" xfId="103"/>
    <cellStyle name="20 % - Akzent2 2 3" xfId="104"/>
    <cellStyle name="20 % - Akzent2 2 4" xfId="105"/>
    <cellStyle name="20 % - Akzent2 2 5" xfId="106"/>
    <cellStyle name="20 % - Akzent2 3" xfId="107"/>
    <cellStyle name="20 % - Akzent2 4" xfId="108"/>
    <cellStyle name="20 % - Akzent3 2" xfId="109"/>
    <cellStyle name="20 % - Akzent3 2 2" xfId="110"/>
    <cellStyle name="20 % - Akzent3 2 2 2" xfId="111"/>
    <cellStyle name="20 % - Akzent3 2 3" xfId="112"/>
    <cellStyle name="20 % - Akzent3 2 4" xfId="113"/>
    <cellStyle name="20 % - Akzent3 2 5" xfId="114"/>
    <cellStyle name="20 % - Akzent3 3" xfId="115"/>
    <cellStyle name="20 % - Akzent3 4" xfId="116"/>
    <cellStyle name="20 % - Akzent4 2" xfId="117"/>
    <cellStyle name="20 % - Akzent4 2 2" xfId="118"/>
    <cellStyle name="20 % - Akzent4 2 2 2" xfId="119"/>
    <cellStyle name="20 % - Akzent4 2 3" xfId="120"/>
    <cellStyle name="20 % - Akzent4 2 4" xfId="121"/>
    <cellStyle name="20 % - Akzent4 2 5" xfId="122"/>
    <cellStyle name="20 % - Akzent4 3" xfId="123"/>
    <cellStyle name="20 % - Akzent4 4" xfId="124"/>
    <cellStyle name="20 % - Akzent5 2" xfId="125"/>
    <cellStyle name="20 % - Akzent5 2 2" xfId="126"/>
    <cellStyle name="20 % - Akzent5 2 2 2" xfId="127"/>
    <cellStyle name="20 % - Akzent5 2 3" xfId="128"/>
    <cellStyle name="20 % - Akzent5 2 4" xfId="129"/>
    <cellStyle name="20 % - Akzent5 2 5" xfId="130"/>
    <cellStyle name="20 % - Akzent5 3" xfId="131"/>
    <cellStyle name="20 % - Akzent5 4" xfId="132"/>
    <cellStyle name="20 % - Akzent6 2" xfId="133"/>
    <cellStyle name="20 % - Akzent6 2 2" xfId="134"/>
    <cellStyle name="20 % - Akzent6 2 2 2" xfId="135"/>
    <cellStyle name="20 % - Akzent6 2 3" xfId="136"/>
    <cellStyle name="20 % - Akzent6 2 4" xfId="137"/>
    <cellStyle name="20 % - Akzent6 2 5" xfId="138"/>
    <cellStyle name="20 % - Akzent6 3" xfId="139"/>
    <cellStyle name="20 % - Akzent6 4" xfId="140"/>
    <cellStyle name="20% - Akzent1" xfId="1"/>
    <cellStyle name="20% - Akzent1 2" xfId="141"/>
    <cellStyle name="20% - Akzent1 3" xfId="142"/>
    <cellStyle name="20% - Akzent2" xfId="2"/>
    <cellStyle name="20% - Akzent2 2" xfId="143"/>
    <cellStyle name="20% - Akzent2 3" xfId="144"/>
    <cellStyle name="20% - Akzent3" xfId="3"/>
    <cellStyle name="20% - Akzent3 2" xfId="145"/>
    <cellStyle name="20% - Akzent3 3" xfId="146"/>
    <cellStyle name="20% - Akzent4" xfId="4"/>
    <cellStyle name="20% - Akzent4 2" xfId="147"/>
    <cellStyle name="20% - Akzent4 3" xfId="148"/>
    <cellStyle name="20% - Akzent5" xfId="5"/>
    <cellStyle name="20% - Akzent5 2" xfId="149"/>
    <cellStyle name="20% - Akzent5 3" xfId="150"/>
    <cellStyle name="20% - Akzent6" xfId="6"/>
    <cellStyle name="20% - Akzent6 2" xfId="151"/>
    <cellStyle name="20% - Akzent6 3" xfId="152"/>
    <cellStyle name="2mitP" xfId="153"/>
    <cellStyle name="2ohneP" xfId="154"/>
    <cellStyle name="3mitP" xfId="155"/>
    <cellStyle name="3mitP 2" xfId="156"/>
    <cellStyle name="3mitP 2 2" xfId="157"/>
    <cellStyle name="3ohneP" xfId="158"/>
    <cellStyle name="3ohneP 2" xfId="159"/>
    <cellStyle name="3ohneP_R12_Fs-j33" xfId="160"/>
    <cellStyle name="40 % - Akzent1 2" xfId="161"/>
    <cellStyle name="40 % - Akzent1 2 2" xfId="162"/>
    <cellStyle name="40 % - Akzent1 2 2 2" xfId="163"/>
    <cellStyle name="40 % - Akzent1 2 3" xfId="164"/>
    <cellStyle name="40 % - Akzent1 2 4" xfId="165"/>
    <cellStyle name="40 % - Akzent1 2 5" xfId="166"/>
    <cellStyle name="40 % - Akzent1 3" xfId="167"/>
    <cellStyle name="40 % - Akzent1 4" xfId="168"/>
    <cellStyle name="40 % - Akzent2 2" xfId="169"/>
    <cellStyle name="40 % - Akzent2 2 2" xfId="170"/>
    <cellStyle name="40 % - Akzent2 2 2 2" xfId="171"/>
    <cellStyle name="40 % - Akzent2 2 3" xfId="172"/>
    <cellStyle name="40 % - Akzent2 2 4" xfId="173"/>
    <cellStyle name="40 % - Akzent2 2 5" xfId="174"/>
    <cellStyle name="40 % - Akzent2 3" xfId="175"/>
    <cellStyle name="40 % - Akzent2 4" xfId="176"/>
    <cellStyle name="40 % - Akzent3 2" xfId="177"/>
    <cellStyle name="40 % - Akzent3 2 2" xfId="178"/>
    <cellStyle name="40 % - Akzent3 2 2 2" xfId="179"/>
    <cellStyle name="40 % - Akzent3 2 3" xfId="180"/>
    <cellStyle name="40 % - Akzent3 2 4" xfId="181"/>
    <cellStyle name="40 % - Akzent3 2 5" xfId="182"/>
    <cellStyle name="40 % - Akzent3 3" xfId="183"/>
    <cellStyle name="40 % - Akzent3 4" xfId="184"/>
    <cellStyle name="40 % - Akzent4 2" xfId="185"/>
    <cellStyle name="40 % - Akzent4 2 2" xfId="186"/>
    <cellStyle name="40 % - Akzent4 2 2 2" xfId="187"/>
    <cellStyle name="40 % - Akzent4 2 3" xfId="188"/>
    <cellStyle name="40 % - Akzent4 2 4" xfId="189"/>
    <cellStyle name="40 % - Akzent4 2 5" xfId="190"/>
    <cellStyle name="40 % - Akzent4 3" xfId="191"/>
    <cellStyle name="40 % - Akzent4 4" xfId="192"/>
    <cellStyle name="40 % - Akzent5 2" xfId="193"/>
    <cellStyle name="40 % - Akzent5 2 2" xfId="194"/>
    <cellStyle name="40 % - Akzent5 2 2 2" xfId="195"/>
    <cellStyle name="40 % - Akzent5 2 3" xfId="196"/>
    <cellStyle name="40 % - Akzent5 2 4" xfId="197"/>
    <cellStyle name="40 % - Akzent5 2 5" xfId="198"/>
    <cellStyle name="40 % - Akzent5 3" xfId="199"/>
    <cellStyle name="40 % - Akzent5 4" xfId="200"/>
    <cellStyle name="40 % - Akzent6 2" xfId="201"/>
    <cellStyle name="40 % - Akzent6 2 2" xfId="202"/>
    <cellStyle name="40 % - Akzent6 2 2 2" xfId="203"/>
    <cellStyle name="40 % - Akzent6 2 3" xfId="204"/>
    <cellStyle name="40 % - Akzent6 2 4" xfId="205"/>
    <cellStyle name="40 % - Akzent6 2 5" xfId="206"/>
    <cellStyle name="40 % - Akzent6 3" xfId="207"/>
    <cellStyle name="40 % - Akzent6 4" xfId="208"/>
    <cellStyle name="40% - Akzent1" xfId="7"/>
    <cellStyle name="40% - Akzent1 2" xfId="209"/>
    <cellStyle name="40% - Akzent1 3" xfId="210"/>
    <cellStyle name="40% - Akzent2" xfId="8"/>
    <cellStyle name="40% - Akzent2 2" xfId="211"/>
    <cellStyle name="40% - Akzent2 3" xfId="212"/>
    <cellStyle name="40% - Akzent3" xfId="9"/>
    <cellStyle name="40% - Akzent3 2" xfId="213"/>
    <cellStyle name="40% - Akzent3 3" xfId="214"/>
    <cellStyle name="40% - Akzent4" xfId="10"/>
    <cellStyle name="40% - Akzent4 2" xfId="215"/>
    <cellStyle name="40% - Akzent4 3" xfId="216"/>
    <cellStyle name="40% - Akzent5" xfId="11"/>
    <cellStyle name="40% - Akzent5 2" xfId="217"/>
    <cellStyle name="40% - Akzent5 3" xfId="218"/>
    <cellStyle name="40% - Akzent6" xfId="12"/>
    <cellStyle name="40% - Akzent6 2" xfId="219"/>
    <cellStyle name="40% - Akzent6 3" xfId="220"/>
    <cellStyle name="4mitP" xfId="221"/>
    <cellStyle name="4mitP 2" xfId="222"/>
    <cellStyle name="4mitP_R12_Fs-j33" xfId="223"/>
    <cellStyle name="4ohneP" xfId="224"/>
    <cellStyle name="60 % - Akzent1 2" xfId="225"/>
    <cellStyle name="60 % - Akzent1 3" xfId="226"/>
    <cellStyle name="60 % - Akzent1 4" xfId="227"/>
    <cellStyle name="60 % - Akzent2 2" xfId="228"/>
    <cellStyle name="60 % - Akzent2 3" xfId="229"/>
    <cellStyle name="60 % - Akzent2 4" xfId="230"/>
    <cellStyle name="60 % - Akzent3 2" xfId="231"/>
    <cellStyle name="60 % - Akzent3 3" xfId="232"/>
    <cellStyle name="60 % - Akzent3 4" xfId="233"/>
    <cellStyle name="60 % - Akzent4 2" xfId="234"/>
    <cellStyle name="60 % - Akzent4 3" xfId="235"/>
    <cellStyle name="60 % - Akzent4 4" xfId="236"/>
    <cellStyle name="60 % - Akzent5 2" xfId="237"/>
    <cellStyle name="60 % - Akzent5 3" xfId="238"/>
    <cellStyle name="60 % - Akzent5 4" xfId="239"/>
    <cellStyle name="60 % - Akzent6 2" xfId="240"/>
    <cellStyle name="60 % - Akzent6 3" xfId="241"/>
    <cellStyle name="60 % - Akzent6 4" xfId="242"/>
    <cellStyle name="60% - Akzent1" xfId="13"/>
    <cellStyle name="60% - Akzent1 2" xfId="243"/>
    <cellStyle name="60% - Akzent1 3" xfId="244"/>
    <cellStyle name="60% - Akzent2" xfId="14"/>
    <cellStyle name="60% - Akzent2 2" xfId="245"/>
    <cellStyle name="60% - Akzent2 3" xfId="246"/>
    <cellStyle name="60% - Akzent3" xfId="15"/>
    <cellStyle name="60% - Akzent3 2" xfId="247"/>
    <cellStyle name="60% - Akzent3 3" xfId="248"/>
    <cellStyle name="60% - Akzent4" xfId="16"/>
    <cellStyle name="60% - Akzent4 2" xfId="249"/>
    <cellStyle name="60% - Akzent4 3" xfId="250"/>
    <cellStyle name="60% - Akzent5" xfId="17"/>
    <cellStyle name="60% - Akzent5 2" xfId="251"/>
    <cellStyle name="60% - Akzent5 3" xfId="252"/>
    <cellStyle name="60% - Akzent6" xfId="18"/>
    <cellStyle name="60% - Akzent6 2" xfId="253"/>
    <cellStyle name="60% - Akzent6 3" xfId="254"/>
    <cellStyle name="6mitP" xfId="255"/>
    <cellStyle name="6mitP 2" xfId="256"/>
    <cellStyle name="6mitP 2 2" xfId="257"/>
    <cellStyle name="6mitP_R12_Fs-j33" xfId="258"/>
    <cellStyle name="6ohneP" xfId="259"/>
    <cellStyle name="6ohneP 2" xfId="260"/>
    <cellStyle name="6ohneP 2 2" xfId="261"/>
    <cellStyle name="7mitP" xfId="262"/>
    <cellStyle name="7mitP 2" xfId="263"/>
    <cellStyle name="7mitP 2 2" xfId="264"/>
    <cellStyle name="9mitP" xfId="265"/>
    <cellStyle name="9mitP 2" xfId="266"/>
    <cellStyle name="9mitP 2 2" xfId="267"/>
    <cellStyle name="9mitP_R14_J33" xfId="268"/>
    <cellStyle name="9ohneP" xfId="269"/>
    <cellStyle name="9ohneP 2" xfId="270"/>
    <cellStyle name="9ohneP 2 2" xfId="271"/>
    <cellStyle name="Akzent1" xfId="19" builtinId="29" customBuiltin="1"/>
    <cellStyle name="Akzent1 2" xfId="48"/>
    <cellStyle name="Akzent1 2 2" xfId="272"/>
    <cellStyle name="Akzent1 3" xfId="273"/>
    <cellStyle name="Akzent2" xfId="20" builtinId="33" customBuiltin="1"/>
    <cellStyle name="Akzent2 2" xfId="49"/>
    <cellStyle name="Akzent2 2 2" xfId="274"/>
    <cellStyle name="Akzent2 3" xfId="275"/>
    <cellStyle name="Akzent3" xfId="21" builtinId="37" customBuiltin="1"/>
    <cellStyle name="Akzent3 2" xfId="50"/>
    <cellStyle name="Akzent3 2 2" xfId="276"/>
    <cellStyle name="Akzent3 3" xfId="277"/>
    <cellStyle name="Akzent4" xfId="22" builtinId="41" customBuiltin="1"/>
    <cellStyle name="Akzent4 2" xfId="51"/>
    <cellStyle name="Akzent4 2 2" xfId="278"/>
    <cellStyle name="Akzent4 3" xfId="279"/>
    <cellStyle name="Akzent5" xfId="23" builtinId="45" customBuiltin="1"/>
    <cellStyle name="Akzent5 2" xfId="52"/>
    <cellStyle name="Akzent5 2 2" xfId="280"/>
    <cellStyle name="Akzent5 3" xfId="281"/>
    <cellStyle name="Akzent6" xfId="24" builtinId="49" customBuiltin="1"/>
    <cellStyle name="Akzent6 2" xfId="53"/>
    <cellStyle name="Akzent6 2 2" xfId="282"/>
    <cellStyle name="Akzent6 3" xfId="283"/>
    <cellStyle name="Ausgabe" xfId="25" builtinId="21" customBuiltin="1"/>
    <cellStyle name="Ausgabe 2" xfId="54"/>
    <cellStyle name="Ausgabe 2 2" xfId="284"/>
    <cellStyle name="Ausgabe 3" xfId="285"/>
    <cellStyle name="BasisDreiNK" xfId="286"/>
    <cellStyle name="BasisDreiNK 2" xfId="287"/>
    <cellStyle name="BasisEineNK" xfId="26"/>
    <cellStyle name="BasisEineNK 2" xfId="288"/>
    <cellStyle name="BasisEineNK 2 2" xfId="289"/>
    <cellStyle name="BasisOhneNK" xfId="27"/>
    <cellStyle name="BasisOhneNK 2" xfId="290"/>
    <cellStyle name="BasisStandard" xfId="291"/>
    <cellStyle name="BasisStandard 2" xfId="292"/>
    <cellStyle name="BasisZweiNK" xfId="293"/>
    <cellStyle name="BasisZweiNK 2" xfId="294"/>
    <cellStyle name="Benennungen" xfId="295"/>
    <cellStyle name="Berechnung" xfId="28" builtinId="22" customBuiltin="1"/>
    <cellStyle name="Berechnung 2" xfId="55"/>
    <cellStyle name="Berechnung 2 2" xfId="296"/>
    <cellStyle name="Berechnung 3" xfId="297"/>
    <cellStyle name="Bilanz" xfId="298"/>
    <cellStyle name="Eingabe" xfId="29" builtinId="20" customBuiltin="1"/>
    <cellStyle name="Eingabe 2" xfId="56"/>
    <cellStyle name="Eingabe 2 2" xfId="299"/>
    <cellStyle name="Eingabe 3" xfId="300"/>
    <cellStyle name="Ergebnis" xfId="30" builtinId="25" customBuiltin="1"/>
    <cellStyle name="Ergebnis 2" xfId="57"/>
    <cellStyle name="Ergebnis 2 2" xfId="301"/>
    <cellStyle name="Ergebnis 3" xfId="302"/>
    <cellStyle name="Erklärender Text" xfId="31" builtinId="53" customBuiltin="1"/>
    <cellStyle name="Erklärender Text 2" xfId="58"/>
    <cellStyle name="Erklärender Text 2 2" xfId="303"/>
    <cellStyle name="Erklärender Text 3" xfId="304"/>
    <cellStyle name="Euro" xfId="305"/>
    <cellStyle name="Euro 2" xfId="306"/>
    <cellStyle name="Euro 2 2" xfId="307"/>
    <cellStyle name="Euro 2 3" xfId="308"/>
    <cellStyle name="Euro 3" xfId="309"/>
    <cellStyle name="Euro 3 2" xfId="310"/>
    <cellStyle name="Euro 4" xfId="311"/>
    <cellStyle name="Euro_BA_WZ" xfId="312"/>
    <cellStyle name="Fuss" xfId="313"/>
    <cellStyle name="Fuss 2" xfId="314"/>
    <cellStyle name="Fuss 2 2" xfId="315"/>
    <cellStyle name="Fußnoten" xfId="1990"/>
    <cellStyle name="Geheimhaltung" xfId="316"/>
    <cellStyle name="Gut" xfId="32" builtinId="26" customBuiltin="1"/>
    <cellStyle name="Gut 2" xfId="59"/>
    <cellStyle name="Gut 2 2" xfId="317"/>
    <cellStyle name="Gut 3" xfId="318"/>
    <cellStyle name="Haupttitel" xfId="319"/>
    <cellStyle name="Haupttitel 2" xfId="320"/>
    <cellStyle name="Hyperlink 2" xfId="321"/>
    <cellStyle name="Hyperlink 2 2" xfId="322"/>
    <cellStyle name="Hyperlink 2 2 2" xfId="323"/>
    <cellStyle name="Hyperlink 2 3" xfId="324"/>
    <cellStyle name="Hyperlink 2 3 2" xfId="325"/>
    <cellStyle name="Hyperlink 2 4" xfId="326"/>
    <cellStyle name="Hyperlink 3" xfId="327"/>
    <cellStyle name="Hyperlink 3 2" xfId="328"/>
    <cellStyle name="Hyperlink 3 3" xfId="329"/>
    <cellStyle name="Hyperlink 4" xfId="74"/>
    <cellStyle name="Hyperlink 5" xfId="330"/>
    <cellStyle name="Hyperlink 6" xfId="331"/>
    <cellStyle name="InhaltNormal" xfId="332"/>
    <cellStyle name="InhaltNormal 2" xfId="333"/>
    <cellStyle name="Jahr" xfId="334"/>
    <cellStyle name="Jahr 2" xfId="335"/>
    <cellStyle name="Komma 10" xfId="336"/>
    <cellStyle name="Komma 11" xfId="337"/>
    <cellStyle name="Komma 12" xfId="338"/>
    <cellStyle name="Komma 13" xfId="339"/>
    <cellStyle name="Komma 14" xfId="340"/>
    <cellStyle name="Komma 2" xfId="341"/>
    <cellStyle name="Komma 2 2" xfId="342"/>
    <cellStyle name="Komma 2 3" xfId="343"/>
    <cellStyle name="Komma 3" xfId="344"/>
    <cellStyle name="Komma 3 2" xfId="345"/>
    <cellStyle name="Komma 4" xfId="346"/>
    <cellStyle name="Komma 5" xfId="347"/>
    <cellStyle name="Komma 5 2" xfId="348"/>
    <cellStyle name="Komma 6" xfId="349"/>
    <cellStyle name="Komma 6 2" xfId="350"/>
    <cellStyle name="Komma 7" xfId="351"/>
    <cellStyle name="Komma 8" xfId="352"/>
    <cellStyle name="Komma 9" xfId="353"/>
    <cellStyle name="Komma 9 2" xfId="354"/>
    <cellStyle name="Link" xfId="33" builtinId="8"/>
    <cellStyle name="Link 2" xfId="1991"/>
    <cellStyle name="LinkGemVeroeff" xfId="355"/>
    <cellStyle name="LinkGemVeroeff 2" xfId="356"/>
    <cellStyle name="LinkGemVeroeffFett" xfId="357"/>
    <cellStyle name="LinkGemVeroeffFett 2" xfId="358"/>
    <cellStyle name="Messziffer" xfId="34"/>
    <cellStyle name="Messziffer 2" xfId="359"/>
    <cellStyle name="Messziffer 2 2" xfId="360"/>
    <cellStyle name="MesszifferD" xfId="361"/>
    <cellStyle name="MesszifferD 2" xfId="362"/>
    <cellStyle name="mitP" xfId="363"/>
    <cellStyle name="Neutral" xfId="35" builtinId="28" customBuiltin="1"/>
    <cellStyle name="Neutral 2" xfId="60"/>
    <cellStyle name="Neutral 2 2" xfId="364"/>
    <cellStyle name="Neutral 3" xfId="365"/>
    <cellStyle name="nf2" xfId="366"/>
    <cellStyle name="Noch" xfId="367"/>
    <cellStyle name="Noch 2" xfId="368"/>
    <cellStyle name="Normal_040831_KapaBedarf-AA_Hochfahrlogik_A2LL_KT" xfId="369"/>
    <cellStyle name="Notiz" xfId="36" builtinId="10" customBuiltin="1"/>
    <cellStyle name="Notiz 2" xfId="61"/>
    <cellStyle name="Notiz 2 2" xfId="370"/>
    <cellStyle name="Notiz 2 2 2" xfId="371"/>
    <cellStyle name="Notiz 2 3" xfId="372"/>
    <cellStyle name="Notiz 2 4" xfId="373"/>
    <cellStyle name="Notiz 2 5" xfId="374"/>
    <cellStyle name="Notiz 3" xfId="375"/>
    <cellStyle name="o.Tausender" xfId="376"/>
    <cellStyle name="ohneP" xfId="377"/>
    <cellStyle name="Prozent 2" xfId="378"/>
    <cellStyle name="Prozent 2 2" xfId="379"/>
    <cellStyle name="Prozent 3" xfId="380"/>
    <cellStyle name="Prozent 4" xfId="381"/>
    <cellStyle name="Prozent 5" xfId="382"/>
    <cellStyle name="Prozent 6" xfId="383"/>
    <cellStyle name="Prozent 6 2" xfId="384"/>
    <cellStyle name="Prozent 7" xfId="385"/>
    <cellStyle name="ProzVeränderung" xfId="386"/>
    <cellStyle name="ProzVeränderung 2" xfId="387"/>
    <cellStyle name="Punkt" xfId="388"/>
    <cellStyle name="Punkt, o + u Ränder" xfId="389"/>
    <cellStyle name="Punkt, o + u Ränder 2" xfId="390"/>
    <cellStyle name="Punkt, o+u Ränder" xfId="391"/>
    <cellStyle name="Punkt, o+u Ränder 2" xfId="392"/>
    <cellStyle name="Punkt, rechts Rand" xfId="393"/>
    <cellStyle name="Punkt,,oben+unten Ränder" xfId="394"/>
    <cellStyle name="Punkt,,oben+unten Ränder 2" xfId="395"/>
    <cellStyle name="Punkt,rechts Rand" xfId="396"/>
    <cellStyle name="Punkt; unten Rand" xfId="397"/>
    <cellStyle name="Raster" xfId="398"/>
    <cellStyle name="Raster Linie ob + rechts" xfId="399"/>
    <cellStyle name="Raster Linie ob + rechts 2" xfId="400"/>
    <cellStyle name="Raster Linie oben" xfId="401"/>
    <cellStyle name="Raster Linie oben 2" xfId="402"/>
    <cellStyle name="Raster Linie oben u. unten" xfId="403"/>
    <cellStyle name="Raster Linie oben u. unten 2" xfId="404"/>
    <cellStyle name="Raster Linie oben u. unten+re" xfId="405"/>
    <cellStyle name="Raster Linie oben u. unten+re 2" xfId="406"/>
    <cellStyle name="Raster Linie rechts" xfId="407"/>
    <cellStyle name="Raster Linie unten" xfId="408"/>
    <cellStyle name="Schlecht" xfId="37" builtinId="27" customBuiltin="1"/>
    <cellStyle name="Schlecht 2" xfId="62"/>
    <cellStyle name="Schlecht 2 2" xfId="409"/>
    <cellStyle name="Schlecht 3" xfId="410"/>
    <cellStyle name="SDatensatzbeschreibungtandard" xfId="411"/>
    <cellStyle name="Standard" xfId="0" builtinId="0"/>
    <cellStyle name="Standard 10" xfId="412"/>
    <cellStyle name="Standard 10 2" xfId="413"/>
    <cellStyle name="Standard 10 2 2" xfId="414"/>
    <cellStyle name="Standard 10 2 3" xfId="415"/>
    <cellStyle name="Standard 10 2 4" xfId="416"/>
    <cellStyle name="Standard 10 2 5" xfId="417"/>
    <cellStyle name="Standard 10 3" xfId="418"/>
    <cellStyle name="Standard 10 4" xfId="419"/>
    <cellStyle name="Standard 11" xfId="420"/>
    <cellStyle name="Standard 11 2" xfId="421"/>
    <cellStyle name="Standard 11 3" xfId="422"/>
    <cellStyle name="Standard 11 3 2" xfId="423"/>
    <cellStyle name="Standard 11 4" xfId="424"/>
    <cellStyle name="Standard 11 4 2" xfId="425"/>
    <cellStyle name="Standard 11 5" xfId="426"/>
    <cellStyle name="Standard 12" xfId="72"/>
    <cellStyle name="Standard 12 2" xfId="427"/>
    <cellStyle name="Standard 12 2 2" xfId="428"/>
    <cellStyle name="Standard 12 2 3" xfId="429"/>
    <cellStyle name="Standard 12 3" xfId="430"/>
    <cellStyle name="Standard 12 4" xfId="431"/>
    <cellStyle name="Standard 12 5" xfId="1995"/>
    <cellStyle name="Standard 13" xfId="432"/>
    <cellStyle name="Standard 14" xfId="433"/>
    <cellStyle name="Standard 14 2" xfId="434"/>
    <cellStyle name="Standard 15" xfId="435"/>
    <cellStyle name="Standard 15 2" xfId="436"/>
    <cellStyle name="Standard 16" xfId="437"/>
    <cellStyle name="Standard 17" xfId="438"/>
    <cellStyle name="Standard 17 2" xfId="439"/>
    <cellStyle name="Standard 18" xfId="440"/>
    <cellStyle name="Standard 19" xfId="441"/>
    <cellStyle name="Standard 2" xfId="47"/>
    <cellStyle name="Standard 2 2" xfId="442"/>
    <cellStyle name="Standard 2 2 2" xfId="443"/>
    <cellStyle name="Standard 2 3" xfId="444"/>
    <cellStyle name="Standard 2 4" xfId="445"/>
    <cellStyle name="Standard 2 4 2" xfId="446"/>
    <cellStyle name="Standard 2 5" xfId="447"/>
    <cellStyle name="Standard 2_BA_WZ" xfId="448"/>
    <cellStyle name="Standard 20" xfId="449"/>
    <cellStyle name="Standard 21" xfId="450"/>
    <cellStyle name="Standard 22" xfId="451"/>
    <cellStyle name="Standard 23" xfId="452"/>
    <cellStyle name="Standard 24" xfId="453"/>
    <cellStyle name="Standard 25" xfId="1992"/>
    <cellStyle name="Standard 3" xfId="73"/>
    <cellStyle name="Standard 3 2" xfId="454"/>
    <cellStyle name="Standard 3 3" xfId="455"/>
    <cellStyle name="Standard 3 3 2" xfId="456"/>
    <cellStyle name="Standard 3 3 2 2" xfId="457"/>
    <cellStyle name="Standard 3 3 3" xfId="458"/>
    <cellStyle name="Standard 3 4" xfId="459"/>
    <cellStyle name="Standard 3 4 2" xfId="460"/>
    <cellStyle name="Standard 3 5" xfId="461"/>
    <cellStyle name="Standard 3 6" xfId="462"/>
    <cellStyle name="Standard 4" xfId="463"/>
    <cellStyle name="Standard 4 2" xfId="464"/>
    <cellStyle name="Standard 4 3" xfId="465"/>
    <cellStyle name="Standard 4 4" xfId="466"/>
    <cellStyle name="Standard 5" xfId="467"/>
    <cellStyle name="Standard 5 2" xfId="468"/>
    <cellStyle name="Standard 5 2 2" xfId="469"/>
    <cellStyle name="Standard 5 2 2 2" xfId="470"/>
    <cellStyle name="Standard 5 2 3" xfId="471"/>
    <cellStyle name="Standard 5 3" xfId="472"/>
    <cellStyle name="Standard 5 3 2" xfId="473"/>
    <cellStyle name="Standard 5 4" xfId="474"/>
    <cellStyle name="Standard 5 4 2" xfId="475"/>
    <cellStyle name="Standard 5 5" xfId="476"/>
    <cellStyle name="Standard 5 6" xfId="477"/>
    <cellStyle name="Standard 5 7" xfId="478"/>
    <cellStyle name="Standard 5 8" xfId="479"/>
    <cellStyle name="Standard 6" xfId="480"/>
    <cellStyle name="Standard 6 10" xfId="481"/>
    <cellStyle name="Standard 6 10 2" xfId="482"/>
    <cellStyle name="Standard 6 10 2 2" xfId="483"/>
    <cellStyle name="Standard 6 10 2 2 2" xfId="484"/>
    <cellStyle name="Standard 6 10 2 2 2 2" xfId="485"/>
    <cellStyle name="Standard 6 10 2 2 3" xfId="486"/>
    <cellStyle name="Standard 6 10 2 3" xfId="487"/>
    <cellStyle name="Standard 6 10 2 3 2" xfId="488"/>
    <cellStyle name="Standard 6 10 2 4" xfId="489"/>
    <cellStyle name="Standard 6 10 3" xfId="490"/>
    <cellStyle name="Standard 6 10 3 2" xfId="491"/>
    <cellStyle name="Standard 6 10 3 2 2" xfId="492"/>
    <cellStyle name="Standard 6 10 3 3" xfId="493"/>
    <cellStyle name="Standard 6 10 4" xfId="494"/>
    <cellStyle name="Standard 6 10 4 2" xfId="495"/>
    <cellStyle name="Standard 6 10 5" xfId="496"/>
    <cellStyle name="Standard 6 11" xfId="497"/>
    <cellStyle name="Standard 6 11 2" xfId="498"/>
    <cellStyle name="Standard 6 11 2 2" xfId="499"/>
    <cellStyle name="Standard 6 11 2 2 2" xfId="500"/>
    <cellStyle name="Standard 6 11 2 3" xfId="501"/>
    <cellStyle name="Standard 6 11 3" xfId="502"/>
    <cellStyle name="Standard 6 11 3 2" xfId="503"/>
    <cellStyle name="Standard 6 11 3 2 2" xfId="504"/>
    <cellStyle name="Standard 6 11 3 3" xfId="505"/>
    <cellStyle name="Standard 6 11 4" xfId="506"/>
    <cellStyle name="Standard 6 11 4 2" xfId="507"/>
    <cellStyle name="Standard 6 11 5" xfId="508"/>
    <cellStyle name="Standard 6 12" xfId="509"/>
    <cellStyle name="Standard 6 12 2" xfId="510"/>
    <cellStyle name="Standard 6 12 2 2" xfId="511"/>
    <cellStyle name="Standard 6 12 2 2 2" xfId="512"/>
    <cellStyle name="Standard 6 12 2 3" xfId="513"/>
    <cellStyle name="Standard 6 12 3" xfId="514"/>
    <cellStyle name="Standard 6 12 3 2" xfId="515"/>
    <cellStyle name="Standard 6 12 4" xfId="516"/>
    <cellStyle name="Standard 6 13" xfId="517"/>
    <cellStyle name="Standard 6 13 2" xfId="518"/>
    <cellStyle name="Standard 6 13 2 2" xfId="519"/>
    <cellStyle name="Standard 6 13 3" xfId="520"/>
    <cellStyle name="Standard 6 14" xfId="521"/>
    <cellStyle name="Standard 6 14 2" xfId="522"/>
    <cellStyle name="Standard 6 15" xfId="523"/>
    <cellStyle name="Standard 6 15 2" xfId="524"/>
    <cellStyle name="Standard 6 16" xfId="525"/>
    <cellStyle name="Standard 6 2" xfId="526"/>
    <cellStyle name="Standard 6 2 10" xfId="527"/>
    <cellStyle name="Standard 6 2 10 2" xfId="528"/>
    <cellStyle name="Standard 6 2 10 2 2" xfId="529"/>
    <cellStyle name="Standard 6 2 10 2 2 2" xfId="530"/>
    <cellStyle name="Standard 6 2 10 2 3" xfId="531"/>
    <cellStyle name="Standard 6 2 10 3" xfId="532"/>
    <cellStyle name="Standard 6 2 10 3 2" xfId="533"/>
    <cellStyle name="Standard 6 2 10 3 2 2" xfId="534"/>
    <cellStyle name="Standard 6 2 10 3 3" xfId="535"/>
    <cellStyle name="Standard 6 2 10 4" xfId="536"/>
    <cellStyle name="Standard 6 2 10 4 2" xfId="537"/>
    <cellStyle name="Standard 6 2 10 5" xfId="538"/>
    <cellStyle name="Standard 6 2 11" xfId="539"/>
    <cellStyle name="Standard 6 2 11 2" xfId="540"/>
    <cellStyle name="Standard 6 2 11 2 2" xfId="541"/>
    <cellStyle name="Standard 6 2 11 2 2 2" xfId="542"/>
    <cellStyle name="Standard 6 2 11 2 3" xfId="543"/>
    <cellStyle name="Standard 6 2 11 3" xfId="544"/>
    <cellStyle name="Standard 6 2 11 3 2" xfId="545"/>
    <cellStyle name="Standard 6 2 11 4" xfId="546"/>
    <cellStyle name="Standard 6 2 12" xfId="547"/>
    <cellStyle name="Standard 6 2 12 2" xfId="548"/>
    <cellStyle name="Standard 6 2 12 2 2" xfId="549"/>
    <cellStyle name="Standard 6 2 12 3" xfId="550"/>
    <cellStyle name="Standard 6 2 13" xfId="551"/>
    <cellStyle name="Standard 6 2 13 2" xfId="552"/>
    <cellStyle name="Standard 6 2 14" xfId="553"/>
    <cellStyle name="Standard 6 2 15" xfId="554"/>
    <cellStyle name="Standard 6 2 2" xfId="555"/>
    <cellStyle name="Standard 6 2 2 2" xfId="556"/>
    <cellStyle name="Standard 6 2 2 2 2" xfId="557"/>
    <cellStyle name="Standard 6 2 2 2 2 2" xfId="558"/>
    <cellStyle name="Standard 6 2 2 2 2 2 2" xfId="559"/>
    <cellStyle name="Standard 6 2 2 2 2 2 2 2" xfId="560"/>
    <cellStyle name="Standard 6 2 2 2 2 2 3" xfId="561"/>
    <cellStyle name="Standard 6 2 2 2 2 3" xfId="562"/>
    <cellStyle name="Standard 6 2 2 2 2 3 2" xfId="563"/>
    <cellStyle name="Standard 6 2 2 2 2 3 2 2" xfId="564"/>
    <cellStyle name="Standard 6 2 2 2 2 3 3" xfId="565"/>
    <cellStyle name="Standard 6 2 2 2 2 4" xfId="566"/>
    <cellStyle name="Standard 6 2 2 2 2 4 2" xfId="567"/>
    <cellStyle name="Standard 6 2 2 2 2 5" xfId="568"/>
    <cellStyle name="Standard 6 2 2 2 3" xfId="569"/>
    <cellStyle name="Standard 6 2 2 2 3 2" xfId="570"/>
    <cellStyle name="Standard 6 2 2 2 3 2 2" xfId="571"/>
    <cellStyle name="Standard 6 2 2 2 3 2 2 2" xfId="572"/>
    <cellStyle name="Standard 6 2 2 2 3 2 3" xfId="573"/>
    <cellStyle name="Standard 6 2 2 2 3 3" xfId="574"/>
    <cellStyle name="Standard 6 2 2 2 3 3 2" xfId="575"/>
    <cellStyle name="Standard 6 2 2 2 3 4" xfId="576"/>
    <cellStyle name="Standard 6 2 2 2 4" xfId="577"/>
    <cellStyle name="Standard 6 2 2 2 4 2" xfId="578"/>
    <cellStyle name="Standard 6 2 2 2 4 2 2" xfId="579"/>
    <cellStyle name="Standard 6 2 2 2 4 3" xfId="580"/>
    <cellStyle name="Standard 6 2 2 2 5" xfId="581"/>
    <cellStyle name="Standard 6 2 2 2 5 2" xfId="582"/>
    <cellStyle name="Standard 6 2 2 2 6" xfId="583"/>
    <cellStyle name="Standard 6 2 2 3" xfId="584"/>
    <cellStyle name="Standard 6 2 2 3 2" xfId="585"/>
    <cellStyle name="Standard 6 2 2 3 2 2" xfId="586"/>
    <cellStyle name="Standard 6 2 2 3 2 2 2" xfId="587"/>
    <cellStyle name="Standard 6 2 2 3 2 2 2 2" xfId="588"/>
    <cellStyle name="Standard 6 2 2 3 2 2 3" xfId="589"/>
    <cellStyle name="Standard 6 2 2 3 2 3" xfId="590"/>
    <cellStyle name="Standard 6 2 2 3 2 3 2" xfId="591"/>
    <cellStyle name="Standard 6 2 2 3 2 4" xfId="592"/>
    <cellStyle name="Standard 6 2 2 3 3" xfId="593"/>
    <cellStyle name="Standard 6 2 2 3 3 2" xfId="594"/>
    <cellStyle name="Standard 6 2 2 3 3 2 2" xfId="595"/>
    <cellStyle name="Standard 6 2 2 3 3 3" xfId="596"/>
    <cellStyle name="Standard 6 2 2 3 4" xfId="597"/>
    <cellStyle name="Standard 6 2 2 3 4 2" xfId="598"/>
    <cellStyle name="Standard 6 2 2 3 5" xfId="599"/>
    <cellStyle name="Standard 6 2 2 4" xfId="600"/>
    <cellStyle name="Standard 6 2 2 4 2" xfId="601"/>
    <cellStyle name="Standard 6 2 2 4 2 2" xfId="602"/>
    <cellStyle name="Standard 6 2 2 4 2 2 2" xfId="603"/>
    <cellStyle name="Standard 6 2 2 4 2 3" xfId="604"/>
    <cellStyle name="Standard 6 2 2 4 3" xfId="605"/>
    <cellStyle name="Standard 6 2 2 4 3 2" xfId="606"/>
    <cellStyle name="Standard 6 2 2 4 3 2 2" xfId="607"/>
    <cellStyle name="Standard 6 2 2 4 3 3" xfId="608"/>
    <cellStyle name="Standard 6 2 2 4 4" xfId="609"/>
    <cellStyle name="Standard 6 2 2 4 4 2" xfId="610"/>
    <cellStyle name="Standard 6 2 2 4 5" xfId="611"/>
    <cellStyle name="Standard 6 2 2 5" xfId="612"/>
    <cellStyle name="Standard 6 2 2 5 2" xfId="613"/>
    <cellStyle name="Standard 6 2 2 5 2 2" xfId="614"/>
    <cellStyle name="Standard 6 2 2 5 2 2 2" xfId="615"/>
    <cellStyle name="Standard 6 2 2 5 2 3" xfId="616"/>
    <cellStyle name="Standard 6 2 2 5 3" xfId="617"/>
    <cellStyle name="Standard 6 2 2 5 3 2" xfId="618"/>
    <cellStyle name="Standard 6 2 2 5 4" xfId="619"/>
    <cellStyle name="Standard 6 2 2 6" xfId="620"/>
    <cellStyle name="Standard 6 2 2 6 2" xfId="621"/>
    <cellStyle name="Standard 6 2 2 6 2 2" xfId="622"/>
    <cellStyle name="Standard 6 2 2 6 3" xfId="623"/>
    <cellStyle name="Standard 6 2 2 7" xfId="624"/>
    <cellStyle name="Standard 6 2 2 7 2" xfId="625"/>
    <cellStyle name="Standard 6 2 2 8" xfId="626"/>
    <cellStyle name="Standard 6 2 3" xfId="627"/>
    <cellStyle name="Standard 6 2 3 2" xfId="628"/>
    <cellStyle name="Standard 6 2 3 2 2" xfId="629"/>
    <cellStyle name="Standard 6 2 3 2 2 2" xfId="630"/>
    <cellStyle name="Standard 6 2 3 2 2 2 2" xfId="631"/>
    <cellStyle name="Standard 6 2 3 2 2 2 2 2" xfId="632"/>
    <cellStyle name="Standard 6 2 3 2 2 2 3" xfId="633"/>
    <cellStyle name="Standard 6 2 3 2 2 3" xfId="634"/>
    <cellStyle name="Standard 6 2 3 2 2 3 2" xfId="635"/>
    <cellStyle name="Standard 6 2 3 2 2 3 2 2" xfId="636"/>
    <cellStyle name="Standard 6 2 3 2 2 3 3" xfId="637"/>
    <cellStyle name="Standard 6 2 3 2 2 4" xfId="638"/>
    <cellStyle name="Standard 6 2 3 2 2 4 2" xfId="639"/>
    <cellStyle name="Standard 6 2 3 2 2 5" xfId="640"/>
    <cellStyle name="Standard 6 2 3 2 3" xfId="641"/>
    <cellStyle name="Standard 6 2 3 2 3 2" xfId="642"/>
    <cellStyle name="Standard 6 2 3 2 3 2 2" xfId="643"/>
    <cellStyle name="Standard 6 2 3 2 3 2 2 2" xfId="644"/>
    <cellStyle name="Standard 6 2 3 2 3 2 3" xfId="645"/>
    <cellStyle name="Standard 6 2 3 2 3 3" xfId="646"/>
    <cellStyle name="Standard 6 2 3 2 3 3 2" xfId="647"/>
    <cellStyle name="Standard 6 2 3 2 3 4" xfId="648"/>
    <cellStyle name="Standard 6 2 3 2 4" xfId="649"/>
    <cellStyle name="Standard 6 2 3 2 4 2" xfId="650"/>
    <cellStyle name="Standard 6 2 3 2 4 2 2" xfId="651"/>
    <cellStyle name="Standard 6 2 3 2 4 3" xfId="652"/>
    <cellStyle name="Standard 6 2 3 2 5" xfId="653"/>
    <cellStyle name="Standard 6 2 3 2 5 2" xfId="654"/>
    <cellStyle name="Standard 6 2 3 2 6" xfId="655"/>
    <cellStyle name="Standard 6 2 3 3" xfId="656"/>
    <cellStyle name="Standard 6 2 3 3 2" xfId="657"/>
    <cellStyle name="Standard 6 2 3 3 2 2" xfId="658"/>
    <cellStyle name="Standard 6 2 3 3 2 2 2" xfId="659"/>
    <cellStyle name="Standard 6 2 3 3 2 2 2 2" xfId="660"/>
    <cellStyle name="Standard 6 2 3 3 2 2 3" xfId="661"/>
    <cellStyle name="Standard 6 2 3 3 2 3" xfId="662"/>
    <cellStyle name="Standard 6 2 3 3 2 3 2" xfId="663"/>
    <cellStyle name="Standard 6 2 3 3 2 4" xfId="664"/>
    <cellStyle name="Standard 6 2 3 3 3" xfId="665"/>
    <cellStyle name="Standard 6 2 3 3 3 2" xfId="666"/>
    <cellStyle name="Standard 6 2 3 3 3 2 2" xfId="667"/>
    <cellStyle name="Standard 6 2 3 3 3 3" xfId="668"/>
    <cellStyle name="Standard 6 2 3 3 4" xfId="669"/>
    <cellStyle name="Standard 6 2 3 3 4 2" xfId="670"/>
    <cellStyle name="Standard 6 2 3 3 5" xfId="671"/>
    <cellStyle name="Standard 6 2 3 4" xfId="672"/>
    <cellStyle name="Standard 6 2 3 4 2" xfId="673"/>
    <cellStyle name="Standard 6 2 3 4 2 2" xfId="674"/>
    <cellStyle name="Standard 6 2 3 4 2 2 2" xfId="675"/>
    <cellStyle name="Standard 6 2 3 4 2 3" xfId="676"/>
    <cellStyle name="Standard 6 2 3 4 3" xfId="677"/>
    <cellStyle name="Standard 6 2 3 4 3 2" xfId="678"/>
    <cellStyle name="Standard 6 2 3 4 3 2 2" xfId="679"/>
    <cellStyle name="Standard 6 2 3 4 3 3" xfId="680"/>
    <cellStyle name="Standard 6 2 3 4 4" xfId="681"/>
    <cellStyle name="Standard 6 2 3 4 4 2" xfId="682"/>
    <cellStyle name="Standard 6 2 3 4 5" xfId="683"/>
    <cellStyle name="Standard 6 2 3 5" xfId="684"/>
    <cellStyle name="Standard 6 2 3 5 2" xfId="685"/>
    <cellStyle name="Standard 6 2 3 5 2 2" xfId="686"/>
    <cellStyle name="Standard 6 2 3 5 2 2 2" xfId="687"/>
    <cellStyle name="Standard 6 2 3 5 2 3" xfId="688"/>
    <cellStyle name="Standard 6 2 3 5 3" xfId="689"/>
    <cellStyle name="Standard 6 2 3 5 3 2" xfId="690"/>
    <cellStyle name="Standard 6 2 3 5 4" xfId="691"/>
    <cellStyle name="Standard 6 2 3 6" xfId="692"/>
    <cellStyle name="Standard 6 2 3 6 2" xfId="693"/>
    <cellStyle name="Standard 6 2 3 6 2 2" xfId="694"/>
    <cellStyle name="Standard 6 2 3 6 3" xfId="695"/>
    <cellStyle name="Standard 6 2 3 7" xfId="696"/>
    <cellStyle name="Standard 6 2 3 7 2" xfId="697"/>
    <cellStyle name="Standard 6 2 3 8" xfId="698"/>
    <cellStyle name="Standard 6 2 4" xfId="699"/>
    <cellStyle name="Standard 6 2 4 2" xfId="700"/>
    <cellStyle name="Standard 6 2 4 2 2" xfId="701"/>
    <cellStyle name="Standard 6 2 4 2 2 2" xfId="702"/>
    <cellStyle name="Standard 6 2 4 2 2 2 2" xfId="703"/>
    <cellStyle name="Standard 6 2 4 2 2 2 2 2" xfId="704"/>
    <cellStyle name="Standard 6 2 4 2 2 2 3" xfId="705"/>
    <cellStyle name="Standard 6 2 4 2 2 3" xfId="706"/>
    <cellStyle name="Standard 6 2 4 2 2 3 2" xfId="707"/>
    <cellStyle name="Standard 6 2 4 2 2 3 2 2" xfId="708"/>
    <cellStyle name="Standard 6 2 4 2 2 3 3" xfId="709"/>
    <cellStyle name="Standard 6 2 4 2 2 4" xfId="710"/>
    <cellStyle name="Standard 6 2 4 2 2 4 2" xfId="711"/>
    <cellStyle name="Standard 6 2 4 2 2 5" xfId="712"/>
    <cellStyle name="Standard 6 2 4 2 3" xfId="713"/>
    <cellStyle name="Standard 6 2 4 2 3 2" xfId="714"/>
    <cellStyle name="Standard 6 2 4 2 3 2 2" xfId="715"/>
    <cellStyle name="Standard 6 2 4 2 3 2 2 2" xfId="716"/>
    <cellStyle name="Standard 6 2 4 2 3 2 3" xfId="717"/>
    <cellStyle name="Standard 6 2 4 2 3 3" xfId="718"/>
    <cellStyle name="Standard 6 2 4 2 3 3 2" xfId="719"/>
    <cellStyle name="Standard 6 2 4 2 3 4" xfId="720"/>
    <cellStyle name="Standard 6 2 4 2 4" xfId="721"/>
    <cellStyle name="Standard 6 2 4 2 4 2" xfId="722"/>
    <cellStyle name="Standard 6 2 4 2 4 2 2" xfId="723"/>
    <cellStyle name="Standard 6 2 4 2 4 3" xfId="724"/>
    <cellStyle name="Standard 6 2 4 2 5" xfId="725"/>
    <cellStyle name="Standard 6 2 4 2 5 2" xfId="726"/>
    <cellStyle name="Standard 6 2 4 2 6" xfId="727"/>
    <cellStyle name="Standard 6 2 4 3" xfId="728"/>
    <cellStyle name="Standard 6 2 4 3 2" xfId="729"/>
    <cellStyle name="Standard 6 2 4 3 2 2" xfId="730"/>
    <cellStyle name="Standard 6 2 4 3 2 2 2" xfId="731"/>
    <cellStyle name="Standard 6 2 4 3 2 2 2 2" xfId="732"/>
    <cellStyle name="Standard 6 2 4 3 2 2 3" xfId="733"/>
    <cellStyle name="Standard 6 2 4 3 2 3" xfId="734"/>
    <cellStyle name="Standard 6 2 4 3 2 3 2" xfId="735"/>
    <cellStyle name="Standard 6 2 4 3 2 4" xfId="736"/>
    <cellStyle name="Standard 6 2 4 3 3" xfId="737"/>
    <cellStyle name="Standard 6 2 4 3 3 2" xfId="738"/>
    <cellStyle name="Standard 6 2 4 3 3 2 2" xfId="739"/>
    <cellStyle name="Standard 6 2 4 3 3 3" xfId="740"/>
    <cellStyle name="Standard 6 2 4 3 4" xfId="741"/>
    <cellStyle name="Standard 6 2 4 3 4 2" xfId="742"/>
    <cellStyle name="Standard 6 2 4 3 5" xfId="743"/>
    <cellStyle name="Standard 6 2 4 4" xfId="744"/>
    <cellStyle name="Standard 6 2 4 4 2" xfId="745"/>
    <cellStyle name="Standard 6 2 4 4 2 2" xfId="746"/>
    <cellStyle name="Standard 6 2 4 4 2 2 2" xfId="747"/>
    <cellStyle name="Standard 6 2 4 4 2 3" xfId="748"/>
    <cellStyle name="Standard 6 2 4 4 3" xfId="749"/>
    <cellStyle name="Standard 6 2 4 4 3 2" xfId="750"/>
    <cellStyle name="Standard 6 2 4 4 3 2 2" xfId="751"/>
    <cellStyle name="Standard 6 2 4 4 3 3" xfId="752"/>
    <cellStyle name="Standard 6 2 4 4 4" xfId="753"/>
    <cellStyle name="Standard 6 2 4 4 4 2" xfId="754"/>
    <cellStyle name="Standard 6 2 4 4 5" xfId="755"/>
    <cellStyle name="Standard 6 2 4 5" xfId="756"/>
    <cellStyle name="Standard 6 2 4 5 2" xfId="757"/>
    <cellStyle name="Standard 6 2 4 5 2 2" xfId="758"/>
    <cellStyle name="Standard 6 2 4 5 2 2 2" xfId="759"/>
    <cellStyle name="Standard 6 2 4 5 2 3" xfId="760"/>
    <cellStyle name="Standard 6 2 4 5 3" xfId="761"/>
    <cellStyle name="Standard 6 2 4 5 3 2" xfId="762"/>
    <cellStyle name="Standard 6 2 4 5 4" xfId="763"/>
    <cellStyle name="Standard 6 2 4 6" xfId="764"/>
    <cellStyle name="Standard 6 2 4 6 2" xfId="765"/>
    <cellStyle name="Standard 6 2 4 6 2 2" xfId="766"/>
    <cellStyle name="Standard 6 2 4 6 3" xfId="767"/>
    <cellStyle name="Standard 6 2 4 7" xfId="768"/>
    <cellStyle name="Standard 6 2 4 7 2" xfId="769"/>
    <cellStyle name="Standard 6 2 4 8" xfId="770"/>
    <cellStyle name="Standard 6 2 5" xfId="771"/>
    <cellStyle name="Standard 6 2 5 2" xfId="772"/>
    <cellStyle name="Standard 6 2 5 2 2" xfId="773"/>
    <cellStyle name="Standard 6 2 5 2 2 2" xfId="774"/>
    <cellStyle name="Standard 6 2 5 2 2 2 2" xfId="775"/>
    <cellStyle name="Standard 6 2 5 2 2 2 2 2" xfId="776"/>
    <cellStyle name="Standard 6 2 5 2 2 2 3" xfId="777"/>
    <cellStyle name="Standard 6 2 5 2 2 3" xfId="778"/>
    <cellStyle name="Standard 6 2 5 2 2 3 2" xfId="779"/>
    <cellStyle name="Standard 6 2 5 2 2 3 2 2" xfId="780"/>
    <cellStyle name="Standard 6 2 5 2 2 3 3" xfId="781"/>
    <cellStyle name="Standard 6 2 5 2 2 4" xfId="782"/>
    <cellStyle name="Standard 6 2 5 2 2 4 2" xfId="783"/>
    <cellStyle name="Standard 6 2 5 2 2 5" xfId="784"/>
    <cellStyle name="Standard 6 2 5 2 3" xfId="785"/>
    <cellStyle name="Standard 6 2 5 2 3 2" xfId="786"/>
    <cellStyle name="Standard 6 2 5 2 3 2 2" xfId="787"/>
    <cellStyle name="Standard 6 2 5 2 3 2 2 2" xfId="788"/>
    <cellStyle name="Standard 6 2 5 2 3 2 3" xfId="789"/>
    <cellStyle name="Standard 6 2 5 2 3 3" xfId="790"/>
    <cellStyle name="Standard 6 2 5 2 3 3 2" xfId="791"/>
    <cellStyle name="Standard 6 2 5 2 3 4" xfId="792"/>
    <cellStyle name="Standard 6 2 5 2 4" xfId="793"/>
    <cellStyle name="Standard 6 2 5 2 4 2" xfId="794"/>
    <cellStyle name="Standard 6 2 5 2 4 2 2" xfId="795"/>
    <cellStyle name="Standard 6 2 5 2 4 3" xfId="796"/>
    <cellStyle name="Standard 6 2 5 2 5" xfId="797"/>
    <cellStyle name="Standard 6 2 5 2 5 2" xfId="798"/>
    <cellStyle name="Standard 6 2 5 2 6" xfId="799"/>
    <cellStyle name="Standard 6 2 5 3" xfId="800"/>
    <cellStyle name="Standard 6 2 5 3 2" xfId="801"/>
    <cellStyle name="Standard 6 2 5 3 2 2" xfId="802"/>
    <cellStyle name="Standard 6 2 5 3 2 2 2" xfId="803"/>
    <cellStyle name="Standard 6 2 5 3 2 2 2 2" xfId="804"/>
    <cellStyle name="Standard 6 2 5 3 2 2 3" xfId="805"/>
    <cellStyle name="Standard 6 2 5 3 2 3" xfId="806"/>
    <cellStyle name="Standard 6 2 5 3 2 3 2" xfId="807"/>
    <cellStyle name="Standard 6 2 5 3 2 4" xfId="808"/>
    <cellStyle name="Standard 6 2 5 3 3" xfId="809"/>
    <cellStyle name="Standard 6 2 5 3 3 2" xfId="810"/>
    <cellStyle name="Standard 6 2 5 3 3 2 2" xfId="811"/>
    <cellStyle name="Standard 6 2 5 3 3 3" xfId="812"/>
    <cellStyle name="Standard 6 2 5 3 4" xfId="813"/>
    <cellStyle name="Standard 6 2 5 3 4 2" xfId="814"/>
    <cellStyle name="Standard 6 2 5 3 5" xfId="815"/>
    <cellStyle name="Standard 6 2 5 4" xfId="816"/>
    <cellStyle name="Standard 6 2 5 4 2" xfId="817"/>
    <cellStyle name="Standard 6 2 5 4 2 2" xfId="818"/>
    <cellStyle name="Standard 6 2 5 4 2 2 2" xfId="819"/>
    <cellStyle name="Standard 6 2 5 4 2 3" xfId="820"/>
    <cellStyle name="Standard 6 2 5 4 3" xfId="821"/>
    <cellStyle name="Standard 6 2 5 4 3 2" xfId="822"/>
    <cellStyle name="Standard 6 2 5 4 3 2 2" xfId="823"/>
    <cellStyle name="Standard 6 2 5 4 3 3" xfId="824"/>
    <cellStyle name="Standard 6 2 5 4 4" xfId="825"/>
    <cellStyle name="Standard 6 2 5 4 4 2" xfId="826"/>
    <cellStyle name="Standard 6 2 5 4 5" xfId="827"/>
    <cellStyle name="Standard 6 2 5 5" xfId="828"/>
    <cellStyle name="Standard 6 2 5 5 2" xfId="829"/>
    <cellStyle name="Standard 6 2 5 5 2 2" xfId="830"/>
    <cellStyle name="Standard 6 2 5 5 2 2 2" xfId="831"/>
    <cellStyle name="Standard 6 2 5 5 2 3" xfId="832"/>
    <cellStyle name="Standard 6 2 5 5 3" xfId="833"/>
    <cellStyle name="Standard 6 2 5 5 3 2" xfId="834"/>
    <cellStyle name="Standard 6 2 5 5 4" xfId="835"/>
    <cellStyle name="Standard 6 2 5 6" xfId="836"/>
    <cellStyle name="Standard 6 2 5 6 2" xfId="837"/>
    <cellStyle name="Standard 6 2 5 6 2 2" xfId="838"/>
    <cellStyle name="Standard 6 2 5 6 3" xfId="839"/>
    <cellStyle name="Standard 6 2 5 7" xfId="840"/>
    <cellStyle name="Standard 6 2 5 7 2" xfId="841"/>
    <cellStyle name="Standard 6 2 5 8" xfId="842"/>
    <cellStyle name="Standard 6 2 6" xfId="843"/>
    <cellStyle name="Standard 6 2 6 2" xfId="844"/>
    <cellStyle name="Standard 6 2 6 2 2" xfId="845"/>
    <cellStyle name="Standard 6 2 6 2 2 2" xfId="846"/>
    <cellStyle name="Standard 6 2 6 2 2 2 2" xfId="847"/>
    <cellStyle name="Standard 6 2 6 2 2 2 2 2" xfId="848"/>
    <cellStyle name="Standard 6 2 6 2 2 2 3" xfId="849"/>
    <cellStyle name="Standard 6 2 6 2 2 3" xfId="850"/>
    <cellStyle name="Standard 6 2 6 2 2 3 2" xfId="851"/>
    <cellStyle name="Standard 6 2 6 2 2 3 2 2" xfId="852"/>
    <cellStyle name="Standard 6 2 6 2 2 3 3" xfId="853"/>
    <cellStyle name="Standard 6 2 6 2 2 4" xfId="854"/>
    <cellStyle name="Standard 6 2 6 2 2 4 2" xfId="855"/>
    <cellStyle name="Standard 6 2 6 2 2 5" xfId="856"/>
    <cellStyle name="Standard 6 2 6 2 3" xfId="857"/>
    <cellStyle name="Standard 6 2 6 2 3 2" xfId="858"/>
    <cellStyle name="Standard 6 2 6 2 3 2 2" xfId="859"/>
    <cellStyle name="Standard 6 2 6 2 3 2 2 2" xfId="860"/>
    <cellStyle name="Standard 6 2 6 2 3 2 3" xfId="861"/>
    <cellStyle name="Standard 6 2 6 2 3 3" xfId="862"/>
    <cellStyle name="Standard 6 2 6 2 3 3 2" xfId="863"/>
    <cellStyle name="Standard 6 2 6 2 3 4" xfId="864"/>
    <cellStyle name="Standard 6 2 6 2 4" xfId="865"/>
    <cellStyle name="Standard 6 2 6 2 4 2" xfId="866"/>
    <cellStyle name="Standard 6 2 6 2 4 2 2" xfId="867"/>
    <cellStyle name="Standard 6 2 6 2 4 3" xfId="868"/>
    <cellStyle name="Standard 6 2 6 2 5" xfId="869"/>
    <cellStyle name="Standard 6 2 6 2 5 2" xfId="870"/>
    <cellStyle name="Standard 6 2 6 2 6" xfId="871"/>
    <cellStyle name="Standard 6 2 6 3" xfId="872"/>
    <cellStyle name="Standard 6 2 6 3 2" xfId="873"/>
    <cellStyle name="Standard 6 2 6 3 2 2" xfId="874"/>
    <cellStyle name="Standard 6 2 6 3 2 2 2" xfId="875"/>
    <cellStyle name="Standard 6 2 6 3 2 2 2 2" xfId="876"/>
    <cellStyle name="Standard 6 2 6 3 2 2 3" xfId="877"/>
    <cellStyle name="Standard 6 2 6 3 2 3" xfId="878"/>
    <cellStyle name="Standard 6 2 6 3 2 3 2" xfId="879"/>
    <cellStyle name="Standard 6 2 6 3 2 4" xfId="880"/>
    <cellStyle name="Standard 6 2 6 3 3" xfId="881"/>
    <cellStyle name="Standard 6 2 6 3 3 2" xfId="882"/>
    <cellStyle name="Standard 6 2 6 3 3 2 2" xfId="883"/>
    <cellStyle name="Standard 6 2 6 3 3 3" xfId="884"/>
    <cellStyle name="Standard 6 2 6 3 4" xfId="885"/>
    <cellStyle name="Standard 6 2 6 3 4 2" xfId="886"/>
    <cellStyle name="Standard 6 2 6 3 5" xfId="887"/>
    <cellStyle name="Standard 6 2 6 4" xfId="888"/>
    <cellStyle name="Standard 6 2 6 4 2" xfId="889"/>
    <cellStyle name="Standard 6 2 6 4 2 2" xfId="890"/>
    <cellStyle name="Standard 6 2 6 4 2 2 2" xfId="891"/>
    <cellStyle name="Standard 6 2 6 4 2 3" xfId="892"/>
    <cellStyle name="Standard 6 2 6 4 3" xfId="893"/>
    <cellStyle name="Standard 6 2 6 4 3 2" xfId="894"/>
    <cellStyle name="Standard 6 2 6 4 3 2 2" xfId="895"/>
    <cellStyle name="Standard 6 2 6 4 3 3" xfId="896"/>
    <cellStyle name="Standard 6 2 6 4 4" xfId="897"/>
    <cellStyle name="Standard 6 2 6 4 4 2" xfId="898"/>
    <cellStyle name="Standard 6 2 6 4 5" xfId="899"/>
    <cellStyle name="Standard 6 2 6 5" xfId="900"/>
    <cellStyle name="Standard 6 2 6 5 2" xfId="901"/>
    <cellStyle name="Standard 6 2 6 5 2 2" xfId="902"/>
    <cellStyle name="Standard 6 2 6 5 2 2 2" xfId="903"/>
    <cellStyle name="Standard 6 2 6 5 2 3" xfId="904"/>
    <cellStyle name="Standard 6 2 6 5 3" xfId="905"/>
    <cellStyle name="Standard 6 2 6 5 3 2" xfId="906"/>
    <cellStyle name="Standard 6 2 6 5 4" xfId="907"/>
    <cellStyle name="Standard 6 2 6 6" xfId="908"/>
    <cellStyle name="Standard 6 2 6 6 2" xfId="909"/>
    <cellStyle name="Standard 6 2 6 6 2 2" xfId="910"/>
    <cellStyle name="Standard 6 2 6 6 3" xfId="911"/>
    <cellStyle name="Standard 6 2 6 7" xfId="912"/>
    <cellStyle name="Standard 6 2 6 7 2" xfId="913"/>
    <cellStyle name="Standard 6 2 6 8" xfId="914"/>
    <cellStyle name="Standard 6 2 7" xfId="915"/>
    <cellStyle name="Standard 6 2 7 2" xfId="916"/>
    <cellStyle name="Standard 6 2 7 2 2" xfId="917"/>
    <cellStyle name="Standard 6 2 7 2 2 2" xfId="918"/>
    <cellStyle name="Standard 6 2 7 2 2 2 2" xfId="919"/>
    <cellStyle name="Standard 6 2 7 2 2 2 2 2" xfId="920"/>
    <cellStyle name="Standard 6 2 7 2 2 2 3" xfId="921"/>
    <cellStyle name="Standard 6 2 7 2 2 3" xfId="922"/>
    <cellStyle name="Standard 6 2 7 2 2 3 2" xfId="923"/>
    <cellStyle name="Standard 6 2 7 2 2 4" xfId="924"/>
    <cellStyle name="Standard 6 2 7 2 3" xfId="925"/>
    <cellStyle name="Standard 6 2 7 2 3 2" xfId="926"/>
    <cellStyle name="Standard 6 2 7 2 3 2 2" xfId="927"/>
    <cellStyle name="Standard 6 2 7 2 3 3" xfId="928"/>
    <cellStyle name="Standard 6 2 7 2 4" xfId="929"/>
    <cellStyle name="Standard 6 2 7 2 4 2" xfId="930"/>
    <cellStyle name="Standard 6 2 7 2 5" xfId="931"/>
    <cellStyle name="Standard 6 2 7 3" xfId="932"/>
    <cellStyle name="Standard 6 2 7 3 2" xfId="933"/>
    <cellStyle name="Standard 6 2 7 3 2 2" xfId="934"/>
    <cellStyle name="Standard 6 2 7 3 2 2 2" xfId="935"/>
    <cellStyle name="Standard 6 2 7 3 2 3" xfId="936"/>
    <cellStyle name="Standard 6 2 7 3 3" xfId="937"/>
    <cellStyle name="Standard 6 2 7 3 3 2" xfId="938"/>
    <cellStyle name="Standard 6 2 7 3 3 2 2" xfId="939"/>
    <cellStyle name="Standard 6 2 7 3 3 3" xfId="940"/>
    <cellStyle name="Standard 6 2 7 3 4" xfId="941"/>
    <cellStyle name="Standard 6 2 7 3 4 2" xfId="942"/>
    <cellStyle name="Standard 6 2 7 3 5" xfId="943"/>
    <cellStyle name="Standard 6 2 7 4" xfId="944"/>
    <cellStyle name="Standard 6 2 7 4 2" xfId="945"/>
    <cellStyle name="Standard 6 2 7 4 2 2" xfId="946"/>
    <cellStyle name="Standard 6 2 7 4 2 2 2" xfId="947"/>
    <cellStyle name="Standard 6 2 7 4 2 3" xfId="948"/>
    <cellStyle name="Standard 6 2 7 4 3" xfId="949"/>
    <cellStyle name="Standard 6 2 7 4 3 2" xfId="950"/>
    <cellStyle name="Standard 6 2 7 4 4" xfId="951"/>
    <cellStyle name="Standard 6 2 7 5" xfId="952"/>
    <cellStyle name="Standard 6 2 7 5 2" xfId="953"/>
    <cellStyle name="Standard 6 2 7 5 2 2" xfId="954"/>
    <cellStyle name="Standard 6 2 7 5 3" xfId="955"/>
    <cellStyle name="Standard 6 2 7 6" xfId="956"/>
    <cellStyle name="Standard 6 2 7 6 2" xfId="957"/>
    <cellStyle name="Standard 6 2 7 7" xfId="958"/>
    <cellStyle name="Standard 6 2 8" xfId="959"/>
    <cellStyle name="Standard 6 2 8 2" xfId="960"/>
    <cellStyle name="Standard 6 2 8 2 2" xfId="961"/>
    <cellStyle name="Standard 6 2 8 2 2 2" xfId="962"/>
    <cellStyle name="Standard 6 2 8 2 2 2 2" xfId="963"/>
    <cellStyle name="Standard 6 2 8 2 2 3" xfId="964"/>
    <cellStyle name="Standard 6 2 8 2 3" xfId="965"/>
    <cellStyle name="Standard 6 2 8 2 3 2" xfId="966"/>
    <cellStyle name="Standard 6 2 8 2 3 2 2" xfId="967"/>
    <cellStyle name="Standard 6 2 8 2 3 3" xfId="968"/>
    <cellStyle name="Standard 6 2 8 2 4" xfId="969"/>
    <cellStyle name="Standard 6 2 8 2 4 2" xfId="970"/>
    <cellStyle name="Standard 6 2 8 2 5" xfId="971"/>
    <cellStyle name="Standard 6 2 8 3" xfId="972"/>
    <cellStyle name="Standard 6 2 8 3 2" xfId="973"/>
    <cellStyle name="Standard 6 2 8 3 2 2" xfId="974"/>
    <cellStyle name="Standard 6 2 8 3 2 2 2" xfId="975"/>
    <cellStyle name="Standard 6 2 8 3 2 3" xfId="976"/>
    <cellStyle name="Standard 6 2 8 3 3" xfId="977"/>
    <cellStyle name="Standard 6 2 8 3 3 2" xfId="978"/>
    <cellStyle name="Standard 6 2 8 3 4" xfId="979"/>
    <cellStyle name="Standard 6 2 8 4" xfId="980"/>
    <cellStyle name="Standard 6 2 8 4 2" xfId="981"/>
    <cellStyle name="Standard 6 2 8 4 2 2" xfId="982"/>
    <cellStyle name="Standard 6 2 8 4 3" xfId="983"/>
    <cellStyle name="Standard 6 2 8 5" xfId="984"/>
    <cellStyle name="Standard 6 2 8 5 2" xfId="985"/>
    <cellStyle name="Standard 6 2 8 6" xfId="986"/>
    <cellStyle name="Standard 6 2 9" xfId="987"/>
    <cellStyle name="Standard 6 2 9 2" xfId="988"/>
    <cellStyle name="Standard 6 2 9 2 2" xfId="989"/>
    <cellStyle name="Standard 6 2 9 2 2 2" xfId="990"/>
    <cellStyle name="Standard 6 2 9 2 2 2 2" xfId="991"/>
    <cellStyle name="Standard 6 2 9 2 2 3" xfId="992"/>
    <cellStyle name="Standard 6 2 9 2 3" xfId="993"/>
    <cellStyle name="Standard 6 2 9 2 3 2" xfId="994"/>
    <cellStyle name="Standard 6 2 9 2 4" xfId="995"/>
    <cellStyle name="Standard 6 2 9 3" xfId="996"/>
    <cellStyle name="Standard 6 2 9 3 2" xfId="997"/>
    <cellStyle name="Standard 6 2 9 3 2 2" xfId="998"/>
    <cellStyle name="Standard 6 2 9 3 3" xfId="999"/>
    <cellStyle name="Standard 6 2 9 4" xfId="1000"/>
    <cellStyle name="Standard 6 2 9 4 2" xfId="1001"/>
    <cellStyle name="Standard 6 2 9 5" xfId="1002"/>
    <cellStyle name="Standard 6 3" xfId="1003"/>
    <cellStyle name="Standard 6 3 2" xfId="1004"/>
    <cellStyle name="Standard 6 3 2 2" xfId="1005"/>
    <cellStyle name="Standard 6 3 2 2 2" xfId="1006"/>
    <cellStyle name="Standard 6 3 2 2 2 2" xfId="1007"/>
    <cellStyle name="Standard 6 3 2 2 2 2 2" xfId="1008"/>
    <cellStyle name="Standard 6 3 2 2 2 3" xfId="1009"/>
    <cellStyle name="Standard 6 3 2 2 3" xfId="1010"/>
    <cellStyle name="Standard 6 3 2 2 3 2" xfId="1011"/>
    <cellStyle name="Standard 6 3 2 2 3 2 2" xfId="1012"/>
    <cellStyle name="Standard 6 3 2 2 3 3" xfId="1013"/>
    <cellStyle name="Standard 6 3 2 2 4" xfId="1014"/>
    <cellStyle name="Standard 6 3 2 2 4 2" xfId="1015"/>
    <cellStyle name="Standard 6 3 2 2 5" xfId="1016"/>
    <cellStyle name="Standard 6 3 2 3" xfId="1017"/>
    <cellStyle name="Standard 6 3 2 3 2" xfId="1018"/>
    <cellStyle name="Standard 6 3 2 3 2 2" xfId="1019"/>
    <cellStyle name="Standard 6 3 2 3 2 2 2" xfId="1020"/>
    <cellStyle name="Standard 6 3 2 3 2 3" xfId="1021"/>
    <cellStyle name="Standard 6 3 2 3 3" xfId="1022"/>
    <cellStyle name="Standard 6 3 2 3 3 2" xfId="1023"/>
    <cellStyle name="Standard 6 3 2 3 4" xfId="1024"/>
    <cellStyle name="Standard 6 3 2 4" xfId="1025"/>
    <cellStyle name="Standard 6 3 2 4 2" xfId="1026"/>
    <cellStyle name="Standard 6 3 2 4 2 2" xfId="1027"/>
    <cellStyle name="Standard 6 3 2 4 3" xfId="1028"/>
    <cellStyle name="Standard 6 3 2 5" xfId="1029"/>
    <cellStyle name="Standard 6 3 2 5 2" xfId="1030"/>
    <cellStyle name="Standard 6 3 2 6" xfId="1031"/>
    <cellStyle name="Standard 6 3 3" xfId="1032"/>
    <cellStyle name="Standard 6 3 3 2" xfId="1033"/>
    <cellStyle name="Standard 6 3 3 2 2" xfId="1034"/>
    <cellStyle name="Standard 6 3 3 2 2 2" xfId="1035"/>
    <cellStyle name="Standard 6 3 3 2 2 2 2" xfId="1036"/>
    <cellStyle name="Standard 6 3 3 2 2 3" xfId="1037"/>
    <cellStyle name="Standard 6 3 3 2 3" xfId="1038"/>
    <cellStyle name="Standard 6 3 3 2 3 2" xfId="1039"/>
    <cellStyle name="Standard 6 3 3 2 4" xfId="1040"/>
    <cellStyle name="Standard 6 3 3 3" xfId="1041"/>
    <cellStyle name="Standard 6 3 3 3 2" xfId="1042"/>
    <cellStyle name="Standard 6 3 3 3 2 2" xfId="1043"/>
    <cellStyle name="Standard 6 3 3 3 3" xfId="1044"/>
    <cellStyle name="Standard 6 3 3 4" xfId="1045"/>
    <cellStyle name="Standard 6 3 3 4 2" xfId="1046"/>
    <cellStyle name="Standard 6 3 3 5" xfId="1047"/>
    <cellStyle name="Standard 6 3 4" xfId="1048"/>
    <cellStyle name="Standard 6 3 4 2" xfId="1049"/>
    <cellStyle name="Standard 6 3 4 2 2" xfId="1050"/>
    <cellStyle name="Standard 6 3 4 2 2 2" xfId="1051"/>
    <cellStyle name="Standard 6 3 4 2 3" xfId="1052"/>
    <cellStyle name="Standard 6 3 4 3" xfId="1053"/>
    <cellStyle name="Standard 6 3 4 3 2" xfId="1054"/>
    <cellStyle name="Standard 6 3 4 3 2 2" xfId="1055"/>
    <cellStyle name="Standard 6 3 4 3 3" xfId="1056"/>
    <cellStyle name="Standard 6 3 4 4" xfId="1057"/>
    <cellStyle name="Standard 6 3 4 4 2" xfId="1058"/>
    <cellStyle name="Standard 6 3 4 5" xfId="1059"/>
    <cellStyle name="Standard 6 3 5" xfId="1060"/>
    <cellStyle name="Standard 6 3 5 2" xfId="1061"/>
    <cellStyle name="Standard 6 3 5 2 2" xfId="1062"/>
    <cellStyle name="Standard 6 3 5 2 2 2" xfId="1063"/>
    <cellStyle name="Standard 6 3 5 2 3" xfId="1064"/>
    <cellStyle name="Standard 6 3 5 3" xfId="1065"/>
    <cellStyle name="Standard 6 3 5 3 2" xfId="1066"/>
    <cellStyle name="Standard 6 3 5 4" xfId="1067"/>
    <cellStyle name="Standard 6 3 6" xfId="1068"/>
    <cellStyle name="Standard 6 3 6 2" xfId="1069"/>
    <cellStyle name="Standard 6 3 6 2 2" xfId="1070"/>
    <cellStyle name="Standard 6 3 6 3" xfId="1071"/>
    <cellStyle name="Standard 6 3 7" xfId="1072"/>
    <cellStyle name="Standard 6 3 7 2" xfId="1073"/>
    <cellStyle name="Standard 6 3 8" xfId="1074"/>
    <cellStyle name="Standard 6 4" xfId="1075"/>
    <cellStyle name="Standard 6 4 2" xfId="1076"/>
    <cellStyle name="Standard 6 4 2 2" xfId="1077"/>
    <cellStyle name="Standard 6 4 2 2 2" xfId="1078"/>
    <cellStyle name="Standard 6 4 2 2 2 2" xfId="1079"/>
    <cellStyle name="Standard 6 4 2 2 2 2 2" xfId="1080"/>
    <cellStyle name="Standard 6 4 2 2 2 3" xfId="1081"/>
    <cellStyle name="Standard 6 4 2 2 3" xfId="1082"/>
    <cellStyle name="Standard 6 4 2 2 3 2" xfId="1083"/>
    <cellStyle name="Standard 6 4 2 2 3 2 2" xfId="1084"/>
    <cellStyle name="Standard 6 4 2 2 3 3" xfId="1085"/>
    <cellStyle name="Standard 6 4 2 2 4" xfId="1086"/>
    <cellStyle name="Standard 6 4 2 2 4 2" xfId="1087"/>
    <cellStyle name="Standard 6 4 2 2 5" xfId="1088"/>
    <cellStyle name="Standard 6 4 2 3" xfId="1089"/>
    <cellStyle name="Standard 6 4 2 3 2" xfId="1090"/>
    <cellStyle name="Standard 6 4 2 3 2 2" xfId="1091"/>
    <cellStyle name="Standard 6 4 2 3 2 2 2" xfId="1092"/>
    <cellStyle name="Standard 6 4 2 3 2 3" xfId="1093"/>
    <cellStyle name="Standard 6 4 2 3 3" xfId="1094"/>
    <cellStyle name="Standard 6 4 2 3 3 2" xfId="1095"/>
    <cellStyle name="Standard 6 4 2 3 4" xfId="1096"/>
    <cellStyle name="Standard 6 4 2 4" xfId="1097"/>
    <cellStyle name="Standard 6 4 2 4 2" xfId="1098"/>
    <cellStyle name="Standard 6 4 2 4 2 2" xfId="1099"/>
    <cellStyle name="Standard 6 4 2 4 3" xfId="1100"/>
    <cellStyle name="Standard 6 4 2 5" xfId="1101"/>
    <cellStyle name="Standard 6 4 2 5 2" xfId="1102"/>
    <cellStyle name="Standard 6 4 2 6" xfId="1103"/>
    <cellStyle name="Standard 6 4 3" xfId="1104"/>
    <cellStyle name="Standard 6 4 3 2" xfId="1105"/>
    <cellStyle name="Standard 6 4 3 2 2" xfId="1106"/>
    <cellStyle name="Standard 6 4 3 2 2 2" xfId="1107"/>
    <cellStyle name="Standard 6 4 3 2 2 2 2" xfId="1108"/>
    <cellStyle name="Standard 6 4 3 2 2 3" xfId="1109"/>
    <cellStyle name="Standard 6 4 3 2 3" xfId="1110"/>
    <cellStyle name="Standard 6 4 3 2 3 2" xfId="1111"/>
    <cellStyle name="Standard 6 4 3 2 4" xfId="1112"/>
    <cellStyle name="Standard 6 4 3 3" xfId="1113"/>
    <cellStyle name="Standard 6 4 3 3 2" xfId="1114"/>
    <cellStyle name="Standard 6 4 3 3 2 2" xfId="1115"/>
    <cellStyle name="Standard 6 4 3 3 3" xfId="1116"/>
    <cellStyle name="Standard 6 4 3 4" xfId="1117"/>
    <cellStyle name="Standard 6 4 3 4 2" xfId="1118"/>
    <cellStyle name="Standard 6 4 3 5" xfId="1119"/>
    <cellStyle name="Standard 6 4 4" xfId="1120"/>
    <cellStyle name="Standard 6 4 4 2" xfId="1121"/>
    <cellStyle name="Standard 6 4 4 2 2" xfId="1122"/>
    <cellStyle name="Standard 6 4 4 2 2 2" xfId="1123"/>
    <cellStyle name="Standard 6 4 4 2 3" xfId="1124"/>
    <cellStyle name="Standard 6 4 4 3" xfId="1125"/>
    <cellStyle name="Standard 6 4 4 3 2" xfId="1126"/>
    <cellStyle name="Standard 6 4 4 3 2 2" xfId="1127"/>
    <cellStyle name="Standard 6 4 4 3 3" xfId="1128"/>
    <cellStyle name="Standard 6 4 4 4" xfId="1129"/>
    <cellStyle name="Standard 6 4 4 4 2" xfId="1130"/>
    <cellStyle name="Standard 6 4 4 5" xfId="1131"/>
    <cellStyle name="Standard 6 4 5" xfId="1132"/>
    <cellStyle name="Standard 6 4 5 2" xfId="1133"/>
    <cellStyle name="Standard 6 4 5 2 2" xfId="1134"/>
    <cellStyle name="Standard 6 4 5 2 2 2" xfId="1135"/>
    <cellStyle name="Standard 6 4 5 2 3" xfId="1136"/>
    <cellStyle name="Standard 6 4 5 3" xfId="1137"/>
    <cellStyle name="Standard 6 4 5 3 2" xfId="1138"/>
    <cellStyle name="Standard 6 4 5 4" xfId="1139"/>
    <cellStyle name="Standard 6 4 6" xfId="1140"/>
    <cellStyle name="Standard 6 4 6 2" xfId="1141"/>
    <cellStyle name="Standard 6 4 6 2 2" xfId="1142"/>
    <cellStyle name="Standard 6 4 6 3" xfId="1143"/>
    <cellStyle name="Standard 6 4 7" xfId="1144"/>
    <cellStyle name="Standard 6 4 7 2" xfId="1145"/>
    <cellStyle name="Standard 6 4 8" xfId="1146"/>
    <cellStyle name="Standard 6 5" xfId="1147"/>
    <cellStyle name="Standard 6 5 2" xfId="1148"/>
    <cellStyle name="Standard 6 5 2 2" xfId="1149"/>
    <cellStyle name="Standard 6 5 2 2 2" xfId="1150"/>
    <cellStyle name="Standard 6 5 2 2 2 2" xfId="1151"/>
    <cellStyle name="Standard 6 5 2 2 2 2 2" xfId="1152"/>
    <cellStyle name="Standard 6 5 2 2 2 3" xfId="1153"/>
    <cellStyle name="Standard 6 5 2 2 3" xfId="1154"/>
    <cellStyle name="Standard 6 5 2 2 3 2" xfId="1155"/>
    <cellStyle name="Standard 6 5 2 2 3 2 2" xfId="1156"/>
    <cellStyle name="Standard 6 5 2 2 3 3" xfId="1157"/>
    <cellStyle name="Standard 6 5 2 2 4" xfId="1158"/>
    <cellStyle name="Standard 6 5 2 2 4 2" xfId="1159"/>
    <cellStyle name="Standard 6 5 2 2 5" xfId="1160"/>
    <cellStyle name="Standard 6 5 2 3" xfId="1161"/>
    <cellStyle name="Standard 6 5 2 3 2" xfId="1162"/>
    <cellStyle name="Standard 6 5 2 3 2 2" xfId="1163"/>
    <cellStyle name="Standard 6 5 2 3 2 2 2" xfId="1164"/>
    <cellStyle name="Standard 6 5 2 3 2 3" xfId="1165"/>
    <cellStyle name="Standard 6 5 2 3 3" xfId="1166"/>
    <cellStyle name="Standard 6 5 2 3 3 2" xfId="1167"/>
    <cellStyle name="Standard 6 5 2 3 4" xfId="1168"/>
    <cellStyle name="Standard 6 5 2 4" xfId="1169"/>
    <cellStyle name="Standard 6 5 2 4 2" xfId="1170"/>
    <cellStyle name="Standard 6 5 2 4 2 2" xfId="1171"/>
    <cellStyle name="Standard 6 5 2 4 3" xfId="1172"/>
    <cellStyle name="Standard 6 5 2 5" xfId="1173"/>
    <cellStyle name="Standard 6 5 2 5 2" xfId="1174"/>
    <cellStyle name="Standard 6 5 2 6" xfId="1175"/>
    <cellStyle name="Standard 6 5 3" xfId="1176"/>
    <cellStyle name="Standard 6 5 3 2" xfId="1177"/>
    <cellStyle name="Standard 6 5 3 2 2" xfId="1178"/>
    <cellStyle name="Standard 6 5 3 2 2 2" xfId="1179"/>
    <cellStyle name="Standard 6 5 3 2 2 2 2" xfId="1180"/>
    <cellStyle name="Standard 6 5 3 2 2 3" xfId="1181"/>
    <cellStyle name="Standard 6 5 3 2 3" xfId="1182"/>
    <cellStyle name="Standard 6 5 3 2 3 2" xfId="1183"/>
    <cellStyle name="Standard 6 5 3 2 4" xfId="1184"/>
    <cellStyle name="Standard 6 5 3 3" xfId="1185"/>
    <cellStyle name="Standard 6 5 3 3 2" xfId="1186"/>
    <cellStyle name="Standard 6 5 3 3 2 2" xfId="1187"/>
    <cellStyle name="Standard 6 5 3 3 3" xfId="1188"/>
    <cellStyle name="Standard 6 5 3 4" xfId="1189"/>
    <cellStyle name="Standard 6 5 3 4 2" xfId="1190"/>
    <cellStyle name="Standard 6 5 3 5" xfId="1191"/>
    <cellStyle name="Standard 6 5 4" xfId="1192"/>
    <cellStyle name="Standard 6 5 4 2" xfId="1193"/>
    <cellStyle name="Standard 6 5 4 2 2" xfId="1194"/>
    <cellStyle name="Standard 6 5 4 2 2 2" xfId="1195"/>
    <cellStyle name="Standard 6 5 4 2 3" xfId="1196"/>
    <cellStyle name="Standard 6 5 4 3" xfId="1197"/>
    <cellStyle name="Standard 6 5 4 3 2" xfId="1198"/>
    <cellStyle name="Standard 6 5 4 3 2 2" xfId="1199"/>
    <cellStyle name="Standard 6 5 4 3 3" xfId="1200"/>
    <cellStyle name="Standard 6 5 4 4" xfId="1201"/>
    <cellStyle name="Standard 6 5 4 4 2" xfId="1202"/>
    <cellStyle name="Standard 6 5 4 5" xfId="1203"/>
    <cellStyle name="Standard 6 5 5" xfId="1204"/>
    <cellStyle name="Standard 6 5 5 2" xfId="1205"/>
    <cellStyle name="Standard 6 5 5 2 2" xfId="1206"/>
    <cellStyle name="Standard 6 5 5 2 2 2" xfId="1207"/>
    <cellStyle name="Standard 6 5 5 2 3" xfId="1208"/>
    <cellStyle name="Standard 6 5 5 3" xfId="1209"/>
    <cellStyle name="Standard 6 5 5 3 2" xfId="1210"/>
    <cellStyle name="Standard 6 5 5 4" xfId="1211"/>
    <cellStyle name="Standard 6 5 6" xfId="1212"/>
    <cellStyle name="Standard 6 5 6 2" xfId="1213"/>
    <cellStyle name="Standard 6 5 6 2 2" xfId="1214"/>
    <cellStyle name="Standard 6 5 6 3" xfId="1215"/>
    <cellStyle name="Standard 6 5 7" xfId="1216"/>
    <cellStyle name="Standard 6 5 7 2" xfId="1217"/>
    <cellStyle name="Standard 6 5 8" xfId="1218"/>
    <cellStyle name="Standard 6 6" xfId="1219"/>
    <cellStyle name="Standard 6 6 2" xfId="1220"/>
    <cellStyle name="Standard 6 6 2 2" xfId="1221"/>
    <cellStyle name="Standard 6 6 2 2 2" xfId="1222"/>
    <cellStyle name="Standard 6 6 2 2 2 2" xfId="1223"/>
    <cellStyle name="Standard 6 6 2 2 2 2 2" xfId="1224"/>
    <cellStyle name="Standard 6 6 2 2 2 3" xfId="1225"/>
    <cellStyle name="Standard 6 6 2 2 3" xfId="1226"/>
    <cellStyle name="Standard 6 6 2 2 3 2" xfId="1227"/>
    <cellStyle name="Standard 6 6 2 2 3 2 2" xfId="1228"/>
    <cellStyle name="Standard 6 6 2 2 3 3" xfId="1229"/>
    <cellStyle name="Standard 6 6 2 2 4" xfId="1230"/>
    <cellStyle name="Standard 6 6 2 2 4 2" xfId="1231"/>
    <cellStyle name="Standard 6 6 2 2 5" xfId="1232"/>
    <cellStyle name="Standard 6 6 2 3" xfId="1233"/>
    <cellStyle name="Standard 6 6 2 3 2" xfId="1234"/>
    <cellStyle name="Standard 6 6 2 3 2 2" xfId="1235"/>
    <cellStyle name="Standard 6 6 2 3 2 2 2" xfId="1236"/>
    <cellStyle name="Standard 6 6 2 3 2 3" xfId="1237"/>
    <cellStyle name="Standard 6 6 2 3 3" xfId="1238"/>
    <cellStyle name="Standard 6 6 2 3 3 2" xfId="1239"/>
    <cellStyle name="Standard 6 6 2 3 4" xfId="1240"/>
    <cellStyle name="Standard 6 6 2 4" xfId="1241"/>
    <cellStyle name="Standard 6 6 2 4 2" xfId="1242"/>
    <cellStyle name="Standard 6 6 2 4 2 2" xfId="1243"/>
    <cellStyle name="Standard 6 6 2 4 3" xfId="1244"/>
    <cellStyle name="Standard 6 6 2 5" xfId="1245"/>
    <cellStyle name="Standard 6 6 2 5 2" xfId="1246"/>
    <cellStyle name="Standard 6 6 2 6" xfId="1247"/>
    <cellStyle name="Standard 6 6 3" xfId="1248"/>
    <cellStyle name="Standard 6 6 3 2" xfId="1249"/>
    <cellStyle name="Standard 6 6 3 2 2" xfId="1250"/>
    <cellStyle name="Standard 6 6 3 2 2 2" xfId="1251"/>
    <cellStyle name="Standard 6 6 3 2 2 2 2" xfId="1252"/>
    <cellStyle name="Standard 6 6 3 2 2 3" xfId="1253"/>
    <cellStyle name="Standard 6 6 3 2 3" xfId="1254"/>
    <cellStyle name="Standard 6 6 3 2 3 2" xfId="1255"/>
    <cellStyle name="Standard 6 6 3 2 4" xfId="1256"/>
    <cellStyle name="Standard 6 6 3 3" xfId="1257"/>
    <cellStyle name="Standard 6 6 3 3 2" xfId="1258"/>
    <cellStyle name="Standard 6 6 3 3 2 2" xfId="1259"/>
    <cellStyle name="Standard 6 6 3 3 3" xfId="1260"/>
    <cellStyle name="Standard 6 6 3 4" xfId="1261"/>
    <cellStyle name="Standard 6 6 3 4 2" xfId="1262"/>
    <cellStyle name="Standard 6 6 3 5" xfId="1263"/>
    <cellStyle name="Standard 6 6 4" xfId="1264"/>
    <cellStyle name="Standard 6 6 4 2" xfId="1265"/>
    <cellStyle name="Standard 6 6 4 2 2" xfId="1266"/>
    <cellStyle name="Standard 6 6 4 2 2 2" xfId="1267"/>
    <cellStyle name="Standard 6 6 4 2 3" xfId="1268"/>
    <cellStyle name="Standard 6 6 4 3" xfId="1269"/>
    <cellStyle name="Standard 6 6 4 3 2" xfId="1270"/>
    <cellStyle name="Standard 6 6 4 3 2 2" xfId="1271"/>
    <cellStyle name="Standard 6 6 4 3 3" xfId="1272"/>
    <cellStyle name="Standard 6 6 4 4" xfId="1273"/>
    <cellStyle name="Standard 6 6 4 4 2" xfId="1274"/>
    <cellStyle name="Standard 6 6 4 5" xfId="1275"/>
    <cellStyle name="Standard 6 6 5" xfId="1276"/>
    <cellStyle name="Standard 6 6 5 2" xfId="1277"/>
    <cellStyle name="Standard 6 6 5 2 2" xfId="1278"/>
    <cellStyle name="Standard 6 6 5 2 2 2" xfId="1279"/>
    <cellStyle name="Standard 6 6 5 2 3" xfId="1280"/>
    <cellStyle name="Standard 6 6 5 3" xfId="1281"/>
    <cellStyle name="Standard 6 6 5 3 2" xfId="1282"/>
    <cellStyle name="Standard 6 6 5 4" xfId="1283"/>
    <cellStyle name="Standard 6 6 6" xfId="1284"/>
    <cellStyle name="Standard 6 6 6 2" xfId="1285"/>
    <cellStyle name="Standard 6 6 6 2 2" xfId="1286"/>
    <cellStyle name="Standard 6 6 6 3" xfId="1287"/>
    <cellStyle name="Standard 6 6 7" xfId="1288"/>
    <cellStyle name="Standard 6 6 7 2" xfId="1289"/>
    <cellStyle name="Standard 6 6 8" xfId="1290"/>
    <cellStyle name="Standard 6 7" xfId="1291"/>
    <cellStyle name="Standard 6 7 2" xfId="1292"/>
    <cellStyle name="Standard 6 7 2 2" xfId="1293"/>
    <cellStyle name="Standard 6 7 2 2 2" xfId="1294"/>
    <cellStyle name="Standard 6 7 2 2 2 2" xfId="1295"/>
    <cellStyle name="Standard 6 7 2 2 2 2 2" xfId="1296"/>
    <cellStyle name="Standard 6 7 2 2 2 3" xfId="1297"/>
    <cellStyle name="Standard 6 7 2 2 3" xfId="1298"/>
    <cellStyle name="Standard 6 7 2 2 3 2" xfId="1299"/>
    <cellStyle name="Standard 6 7 2 2 3 2 2" xfId="1300"/>
    <cellStyle name="Standard 6 7 2 2 3 3" xfId="1301"/>
    <cellStyle name="Standard 6 7 2 2 4" xfId="1302"/>
    <cellStyle name="Standard 6 7 2 2 4 2" xfId="1303"/>
    <cellStyle name="Standard 6 7 2 2 5" xfId="1304"/>
    <cellStyle name="Standard 6 7 2 3" xfId="1305"/>
    <cellStyle name="Standard 6 7 2 3 2" xfId="1306"/>
    <cellStyle name="Standard 6 7 2 3 2 2" xfId="1307"/>
    <cellStyle name="Standard 6 7 2 3 2 2 2" xfId="1308"/>
    <cellStyle name="Standard 6 7 2 3 2 3" xfId="1309"/>
    <cellStyle name="Standard 6 7 2 3 3" xfId="1310"/>
    <cellStyle name="Standard 6 7 2 3 3 2" xfId="1311"/>
    <cellStyle name="Standard 6 7 2 3 4" xfId="1312"/>
    <cellStyle name="Standard 6 7 2 4" xfId="1313"/>
    <cellStyle name="Standard 6 7 2 4 2" xfId="1314"/>
    <cellStyle name="Standard 6 7 2 4 2 2" xfId="1315"/>
    <cellStyle name="Standard 6 7 2 4 3" xfId="1316"/>
    <cellStyle name="Standard 6 7 2 5" xfId="1317"/>
    <cellStyle name="Standard 6 7 2 5 2" xfId="1318"/>
    <cellStyle name="Standard 6 7 2 6" xfId="1319"/>
    <cellStyle name="Standard 6 7 3" xfId="1320"/>
    <cellStyle name="Standard 6 7 3 2" xfId="1321"/>
    <cellStyle name="Standard 6 7 3 2 2" xfId="1322"/>
    <cellStyle name="Standard 6 7 3 2 2 2" xfId="1323"/>
    <cellStyle name="Standard 6 7 3 2 2 2 2" xfId="1324"/>
    <cellStyle name="Standard 6 7 3 2 2 3" xfId="1325"/>
    <cellStyle name="Standard 6 7 3 2 3" xfId="1326"/>
    <cellStyle name="Standard 6 7 3 2 3 2" xfId="1327"/>
    <cellStyle name="Standard 6 7 3 2 4" xfId="1328"/>
    <cellStyle name="Standard 6 7 3 3" xfId="1329"/>
    <cellStyle name="Standard 6 7 3 3 2" xfId="1330"/>
    <cellStyle name="Standard 6 7 3 3 2 2" xfId="1331"/>
    <cellStyle name="Standard 6 7 3 3 3" xfId="1332"/>
    <cellStyle name="Standard 6 7 3 4" xfId="1333"/>
    <cellStyle name="Standard 6 7 3 4 2" xfId="1334"/>
    <cellStyle name="Standard 6 7 3 5" xfId="1335"/>
    <cellStyle name="Standard 6 7 4" xfId="1336"/>
    <cellStyle name="Standard 6 7 4 2" xfId="1337"/>
    <cellStyle name="Standard 6 7 4 2 2" xfId="1338"/>
    <cellStyle name="Standard 6 7 4 2 2 2" xfId="1339"/>
    <cellStyle name="Standard 6 7 4 2 3" xfId="1340"/>
    <cellStyle name="Standard 6 7 4 3" xfId="1341"/>
    <cellStyle name="Standard 6 7 4 3 2" xfId="1342"/>
    <cellStyle name="Standard 6 7 4 3 2 2" xfId="1343"/>
    <cellStyle name="Standard 6 7 4 3 3" xfId="1344"/>
    <cellStyle name="Standard 6 7 4 4" xfId="1345"/>
    <cellStyle name="Standard 6 7 4 4 2" xfId="1346"/>
    <cellStyle name="Standard 6 7 4 5" xfId="1347"/>
    <cellStyle name="Standard 6 7 5" xfId="1348"/>
    <cellStyle name="Standard 6 7 5 2" xfId="1349"/>
    <cellStyle name="Standard 6 7 5 2 2" xfId="1350"/>
    <cellStyle name="Standard 6 7 5 2 2 2" xfId="1351"/>
    <cellStyle name="Standard 6 7 5 2 3" xfId="1352"/>
    <cellStyle name="Standard 6 7 5 3" xfId="1353"/>
    <cellStyle name="Standard 6 7 5 3 2" xfId="1354"/>
    <cellStyle name="Standard 6 7 5 4" xfId="1355"/>
    <cellStyle name="Standard 6 7 6" xfId="1356"/>
    <cellStyle name="Standard 6 7 6 2" xfId="1357"/>
    <cellStyle name="Standard 6 7 6 2 2" xfId="1358"/>
    <cellStyle name="Standard 6 7 6 3" xfId="1359"/>
    <cellStyle name="Standard 6 7 7" xfId="1360"/>
    <cellStyle name="Standard 6 7 7 2" xfId="1361"/>
    <cellStyle name="Standard 6 7 8" xfId="1362"/>
    <cellStyle name="Standard 6 8" xfId="1363"/>
    <cellStyle name="Standard 6 8 2" xfId="1364"/>
    <cellStyle name="Standard 6 8 2 2" xfId="1365"/>
    <cellStyle name="Standard 6 8 2 2 2" xfId="1366"/>
    <cellStyle name="Standard 6 8 2 2 2 2" xfId="1367"/>
    <cellStyle name="Standard 6 8 2 2 2 2 2" xfId="1368"/>
    <cellStyle name="Standard 6 8 2 2 2 3" xfId="1369"/>
    <cellStyle name="Standard 6 8 2 2 3" xfId="1370"/>
    <cellStyle name="Standard 6 8 2 2 3 2" xfId="1371"/>
    <cellStyle name="Standard 6 8 2 2 4" xfId="1372"/>
    <cellStyle name="Standard 6 8 2 3" xfId="1373"/>
    <cellStyle name="Standard 6 8 2 3 2" xfId="1374"/>
    <cellStyle name="Standard 6 8 2 3 2 2" xfId="1375"/>
    <cellStyle name="Standard 6 8 2 3 3" xfId="1376"/>
    <cellStyle name="Standard 6 8 2 4" xfId="1377"/>
    <cellStyle name="Standard 6 8 2 4 2" xfId="1378"/>
    <cellStyle name="Standard 6 8 2 5" xfId="1379"/>
    <cellStyle name="Standard 6 8 3" xfId="1380"/>
    <cellStyle name="Standard 6 8 3 2" xfId="1381"/>
    <cellStyle name="Standard 6 8 3 2 2" xfId="1382"/>
    <cellStyle name="Standard 6 8 3 2 2 2" xfId="1383"/>
    <cellStyle name="Standard 6 8 3 2 3" xfId="1384"/>
    <cellStyle name="Standard 6 8 3 3" xfId="1385"/>
    <cellStyle name="Standard 6 8 3 3 2" xfId="1386"/>
    <cellStyle name="Standard 6 8 3 3 2 2" xfId="1387"/>
    <cellStyle name="Standard 6 8 3 3 3" xfId="1388"/>
    <cellStyle name="Standard 6 8 3 4" xfId="1389"/>
    <cellStyle name="Standard 6 8 3 4 2" xfId="1390"/>
    <cellStyle name="Standard 6 8 3 5" xfId="1391"/>
    <cellStyle name="Standard 6 8 4" xfId="1392"/>
    <cellStyle name="Standard 6 8 4 2" xfId="1393"/>
    <cellStyle name="Standard 6 8 4 2 2" xfId="1394"/>
    <cellStyle name="Standard 6 8 4 2 2 2" xfId="1395"/>
    <cellStyle name="Standard 6 8 4 2 3" xfId="1396"/>
    <cellStyle name="Standard 6 8 4 3" xfId="1397"/>
    <cellStyle name="Standard 6 8 4 3 2" xfId="1398"/>
    <cellStyle name="Standard 6 8 4 4" xfId="1399"/>
    <cellStyle name="Standard 6 8 5" xfId="1400"/>
    <cellStyle name="Standard 6 8 5 2" xfId="1401"/>
    <cellStyle name="Standard 6 8 5 2 2" xfId="1402"/>
    <cellStyle name="Standard 6 8 5 3" xfId="1403"/>
    <cellStyle name="Standard 6 8 6" xfId="1404"/>
    <cellStyle name="Standard 6 8 6 2" xfId="1405"/>
    <cellStyle name="Standard 6 8 7" xfId="1406"/>
    <cellStyle name="Standard 6 9" xfId="1407"/>
    <cellStyle name="Standard 6 9 2" xfId="1408"/>
    <cellStyle name="Standard 6 9 2 2" xfId="1409"/>
    <cellStyle name="Standard 6 9 2 2 2" xfId="1410"/>
    <cellStyle name="Standard 6 9 2 2 2 2" xfId="1411"/>
    <cellStyle name="Standard 6 9 2 2 3" xfId="1412"/>
    <cellStyle name="Standard 6 9 2 3" xfId="1413"/>
    <cellStyle name="Standard 6 9 2 3 2" xfId="1414"/>
    <cellStyle name="Standard 6 9 2 3 2 2" xfId="1415"/>
    <cellStyle name="Standard 6 9 2 3 3" xfId="1416"/>
    <cellStyle name="Standard 6 9 2 4" xfId="1417"/>
    <cellStyle name="Standard 6 9 2 4 2" xfId="1418"/>
    <cellStyle name="Standard 6 9 2 5" xfId="1419"/>
    <cellStyle name="Standard 6 9 3" xfId="1420"/>
    <cellStyle name="Standard 6 9 3 2" xfId="1421"/>
    <cellStyle name="Standard 6 9 3 2 2" xfId="1422"/>
    <cellStyle name="Standard 6 9 3 2 2 2" xfId="1423"/>
    <cellStyle name="Standard 6 9 3 2 3" xfId="1424"/>
    <cellStyle name="Standard 6 9 3 3" xfId="1425"/>
    <cellStyle name="Standard 6 9 3 3 2" xfId="1426"/>
    <cellStyle name="Standard 6 9 3 4" xfId="1427"/>
    <cellStyle name="Standard 6 9 4" xfId="1428"/>
    <cellStyle name="Standard 6 9 4 2" xfId="1429"/>
    <cellStyle name="Standard 6 9 4 2 2" xfId="1430"/>
    <cellStyle name="Standard 6 9 4 3" xfId="1431"/>
    <cellStyle name="Standard 6 9 5" xfId="1432"/>
    <cellStyle name="Standard 6 9 5 2" xfId="1433"/>
    <cellStyle name="Standard 6 9 6" xfId="1434"/>
    <cellStyle name="Standard 7" xfId="1435"/>
    <cellStyle name="Standard 7 2" xfId="1436"/>
    <cellStyle name="Standard 8" xfId="1437"/>
    <cellStyle name="Standard 8 2" xfId="1438"/>
    <cellStyle name="Standard 8 3" xfId="1439"/>
    <cellStyle name="Standard 9" xfId="1440"/>
    <cellStyle name="Standard 9 10" xfId="1441"/>
    <cellStyle name="Standard 9 10 2" xfId="1442"/>
    <cellStyle name="Standard 9 10 2 2" xfId="1443"/>
    <cellStyle name="Standard 9 10 2 2 2" xfId="1444"/>
    <cellStyle name="Standard 9 10 2 3" xfId="1445"/>
    <cellStyle name="Standard 9 10 3" xfId="1446"/>
    <cellStyle name="Standard 9 10 3 2" xfId="1447"/>
    <cellStyle name="Standard 9 10 3 2 2" xfId="1448"/>
    <cellStyle name="Standard 9 10 3 3" xfId="1449"/>
    <cellStyle name="Standard 9 10 4" xfId="1450"/>
    <cellStyle name="Standard 9 10 4 2" xfId="1451"/>
    <cellStyle name="Standard 9 10 5" xfId="1452"/>
    <cellStyle name="Standard 9 11" xfId="1453"/>
    <cellStyle name="Standard 9 11 2" xfId="1454"/>
    <cellStyle name="Standard 9 11 2 2" xfId="1455"/>
    <cellStyle name="Standard 9 11 2 2 2" xfId="1456"/>
    <cellStyle name="Standard 9 11 2 3" xfId="1457"/>
    <cellStyle name="Standard 9 11 3" xfId="1458"/>
    <cellStyle name="Standard 9 11 3 2" xfId="1459"/>
    <cellStyle name="Standard 9 11 4" xfId="1460"/>
    <cellStyle name="Standard 9 12" xfId="1461"/>
    <cellStyle name="Standard 9 12 2" xfId="1462"/>
    <cellStyle name="Standard 9 12 2 2" xfId="1463"/>
    <cellStyle name="Standard 9 12 3" xfId="1464"/>
    <cellStyle name="Standard 9 13" xfId="1465"/>
    <cellStyle name="Standard 9 13 2" xfId="1466"/>
    <cellStyle name="Standard 9 14" xfId="1467"/>
    <cellStyle name="Standard 9 2" xfId="1468"/>
    <cellStyle name="Standard 9 2 2" xfId="1469"/>
    <cellStyle name="Standard 9 2 2 2" xfId="1470"/>
    <cellStyle name="Standard 9 2 2 2 2" xfId="1471"/>
    <cellStyle name="Standard 9 2 2 2 2 2" xfId="1472"/>
    <cellStyle name="Standard 9 2 2 2 2 2 2" xfId="1473"/>
    <cellStyle name="Standard 9 2 2 2 2 3" xfId="1474"/>
    <cellStyle name="Standard 9 2 2 2 3" xfId="1475"/>
    <cellStyle name="Standard 9 2 2 2 3 2" xfId="1476"/>
    <cellStyle name="Standard 9 2 2 2 3 2 2" xfId="1477"/>
    <cellStyle name="Standard 9 2 2 2 3 3" xfId="1478"/>
    <cellStyle name="Standard 9 2 2 2 4" xfId="1479"/>
    <cellStyle name="Standard 9 2 2 2 4 2" xfId="1480"/>
    <cellStyle name="Standard 9 2 2 2 5" xfId="1481"/>
    <cellStyle name="Standard 9 2 2 3" xfId="1482"/>
    <cellStyle name="Standard 9 2 2 3 2" xfId="1483"/>
    <cellStyle name="Standard 9 2 2 3 2 2" xfId="1484"/>
    <cellStyle name="Standard 9 2 2 3 2 2 2" xfId="1485"/>
    <cellStyle name="Standard 9 2 2 3 2 3" xfId="1486"/>
    <cellStyle name="Standard 9 2 2 3 3" xfId="1487"/>
    <cellStyle name="Standard 9 2 2 3 3 2" xfId="1488"/>
    <cellStyle name="Standard 9 2 2 3 4" xfId="1489"/>
    <cellStyle name="Standard 9 2 2 4" xfId="1490"/>
    <cellStyle name="Standard 9 2 2 4 2" xfId="1491"/>
    <cellStyle name="Standard 9 2 2 4 2 2" xfId="1492"/>
    <cellStyle name="Standard 9 2 2 4 3" xfId="1493"/>
    <cellStyle name="Standard 9 2 2 5" xfId="1494"/>
    <cellStyle name="Standard 9 2 2 5 2" xfId="1495"/>
    <cellStyle name="Standard 9 2 2 6" xfId="1496"/>
    <cellStyle name="Standard 9 2 3" xfId="1497"/>
    <cellStyle name="Standard 9 2 3 2" xfId="1498"/>
    <cellStyle name="Standard 9 2 3 2 2" xfId="1499"/>
    <cellStyle name="Standard 9 2 3 2 2 2" xfId="1500"/>
    <cellStyle name="Standard 9 2 3 2 2 2 2" xfId="1501"/>
    <cellStyle name="Standard 9 2 3 2 2 3" xfId="1502"/>
    <cellStyle name="Standard 9 2 3 2 3" xfId="1503"/>
    <cellStyle name="Standard 9 2 3 2 3 2" xfId="1504"/>
    <cellStyle name="Standard 9 2 3 2 4" xfId="1505"/>
    <cellStyle name="Standard 9 2 3 3" xfId="1506"/>
    <cellStyle name="Standard 9 2 3 3 2" xfId="1507"/>
    <cellStyle name="Standard 9 2 3 3 2 2" xfId="1508"/>
    <cellStyle name="Standard 9 2 3 3 3" xfId="1509"/>
    <cellStyle name="Standard 9 2 3 4" xfId="1510"/>
    <cellStyle name="Standard 9 2 3 4 2" xfId="1511"/>
    <cellStyle name="Standard 9 2 3 5" xfId="1512"/>
    <cellStyle name="Standard 9 2 4" xfId="1513"/>
    <cellStyle name="Standard 9 2 4 2" xfId="1514"/>
    <cellStyle name="Standard 9 2 4 2 2" xfId="1515"/>
    <cellStyle name="Standard 9 2 4 2 2 2" xfId="1516"/>
    <cellStyle name="Standard 9 2 4 2 3" xfId="1517"/>
    <cellStyle name="Standard 9 2 4 3" xfId="1518"/>
    <cellStyle name="Standard 9 2 4 3 2" xfId="1519"/>
    <cellStyle name="Standard 9 2 4 3 2 2" xfId="1520"/>
    <cellStyle name="Standard 9 2 4 3 3" xfId="1521"/>
    <cellStyle name="Standard 9 2 4 4" xfId="1522"/>
    <cellStyle name="Standard 9 2 4 4 2" xfId="1523"/>
    <cellStyle name="Standard 9 2 4 5" xfId="1524"/>
    <cellStyle name="Standard 9 2 5" xfId="1525"/>
    <cellStyle name="Standard 9 2 5 2" xfId="1526"/>
    <cellStyle name="Standard 9 2 5 2 2" xfId="1527"/>
    <cellStyle name="Standard 9 2 5 2 2 2" xfId="1528"/>
    <cellStyle name="Standard 9 2 5 2 3" xfId="1529"/>
    <cellStyle name="Standard 9 2 5 3" xfId="1530"/>
    <cellStyle name="Standard 9 2 5 3 2" xfId="1531"/>
    <cellStyle name="Standard 9 2 5 4" xfId="1532"/>
    <cellStyle name="Standard 9 2 6" xfId="1533"/>
    <cellStyle name="Standard 9 2 6 2" xfId="1534"/>
    <cellStyle name="Standard 9 2 6 2 2" xfId="1535"/>
    <cellStyle name="Standard 9 2 6 3" xfId="1536"/>
    <cellStyle name="Standard 9 2 7" xfId="1537"/>
    <cellStyle name="Standard 9 2 7 2" xfId="1538"/>
    <cellStyle name="Standard 9 2 8" xfId="1539"/>
    <cellStyle name="Standard 9 3" xfId="1540"/>
    <cellStyle name="Standard 9 3 2" xfId="1541"/>
    <cellStyle name="Standard 9 3 2 2" xfId="1542"/>
    <cellStyle name="Standard 9 3 2 2 2" xfId="1543"/>
    <cellStyle name="Standard 9 3 2 2 2 2" xfId="1544"/>
    <cellStyle name="Standard 9 3 2 2 2 2 2" xfId="1545"/>
    <cellStyle name="Standard 9 3 2 2 2 3" xfId="1546"/>
    <cellStyle name="Standard 9 3 2 2 3" xfId="1547"/>
    <cellStyle name="Standard 9 3 2 2 3 2" xfId="1548"/>
    <cellStyle name="Standard 9 3 2 2 3 2 2" xfId="1549"/>
    <cellStyle name="Standard 9 3 2 2 3 3" xfId="1550"/>
    <cellStyle name="Standard 9 3 2 2 4" xfId="1551"/>
    <cellStyle name="Standard 9 3 2 2 4 2" xfId="1552"/>
    <cellStyle name="Standard 9 3 2 2 5" xfId="1553"/>
    <cellStyle name="Standard 9 3 2 3" xfId="1554"/>
    <cellStyle name="Standard 9 3 2 3 2" xfId="1555"/>
    <cellStyle name="Standard 9 3 2 3 2 2" xfId="1556"/>
    <cellStyle name="Standard 9 3 2 3 2 2 2" xfId="1557"/>
    <cellStyle name="Standard 9 3 2 3 2 3" xfId="1558"/>
    <cellStyle name="Standard 9 3 2 3 3" xfId="1559"/>
    <cellStyle name="Standard 9 3 2 3 3 2" xfId="1560"/>
    <cellStyle name="Standard 9 3 2 3 4" xfId="1561"/>
    <cellStyle name="Standard 9 3 2 4" xfId="1562"/>
    <cellStyle name="Standard 9 3 2 4 2" xfId="1563"/>
    <cellStyle name="Standard 9 3 2 4 2 2" xfId="1564"/>
    <cellStyle name="Standard 9 3 2 4 3" xfId="1565"/>
    <cellStyle name="Standard 9 3 2 5" xfId="1566"/>
    <cellStyle name="Standard 9 3 2 5 2" xfId="1567"/>
    <cellStyle name="Standard 9 3 2 6" xfId="1568"/>
    <cellStyle name="Standard 9 3 3" xfId="1569"/>
    <cellStyle name="Standard 9 3 3 2" xfId="1570"/>
    <cellStyle name="Standard 9 3 3 2 2" xfId="1571"/>
    <cellStyle name="Standard 9 3 3 2 2 2" xfId="1572"/>
    <cellStyle name="Standard 9 3 3 2 2 2 2" xfId="1573"/>
    <cellStyle name="Standard 9 3 3 2 2 3" xfId="1574"/>
    <cellStyle name="Standard 9 3 3 2 3" xfId="1575"/>
    <cellStyle name="Standard 9 3 3 2 3 2" xfId="1576"/>
    <cellStyle name="Standard 9 3 3 2 4" xfId="1577"/>
    <cellStyle name="Standard 9 3 3 3" xfId="1578"/>
    <cellStyle name="Standard 9 3 3 3 2" xfId="1579"/>
    <cellStyle name="Standard 9 3 3 3 2 2" xfId="1580"/>
    <cellStyle name="Standard 9 3 3 3 3" xfId="1581"/>
    <cellStyle name="Standard 9 3 3 4" xfId="1582"/>
    <cellStyle name="Standard 9 3 3 4 2" xfId="1583"/>
    <cellStyle name="Standard 9 3 3 5" xfId="1584"/>
    <cellStyle name="Standard 9 3 4" xfId="1585"/>
    <cellStyle name="Standard 9 3 4 2" xfId="1586"/>
    <cellStyle name="Standard 9 3 4 2 2" xfId="1587"/>
    <cellStyle name="Standard 9 3 4 2 2 2" xfId="1588"/>
    <cellStyle name="Standard 9 3 4 2 3" xfId="1589"/>
    <cellStyle name="Standard 9 3 4 3" xfId="1590"/>
    <cellStyle name="Standard 9 3 4 3 2" xfId="1591"/>
    <cellStyle name="Standard 9 3 4 3 2 2" xfId="1592"/>
    <cellStyle name="Standard 9 3 4 3 3" xfId="1593"/>
    <cellStyle name="Standard 9 3 4 4" xfId="1594"/>
    <cellStyle name="Standard 9 3 4 4 2" xfId="1595"/>
    <cellStyle name="Standard 9 3 4 5" xfId="1596"/>
    <cellStyle name="Standard 9 3 5" xfId="1597"/>
    <cellStyle name="Standard 9 3 5 2" xfId="1598"/>
    <cellStyle name="Standard 9 3 5 2 2" xfId="1599"/>
    <cellStyle name="Standard 9 3 5 2 2 2" xfId="1600"/>
    <cellStyle name="Standard 9 3 5 2 3" xfId="1601"/>
    <cellStyle name="Standard 9 3 5 3" xfId="1602"/>
    <cellStyle name="Standard 9 3 5 3 2" xfId="1603"/>
    <cellStyle name="Standard 9 3 5 4" xfId="1604"/>
    <cellStyle name="Standard 9 3 6" xfId="1605"/>
    <cellStyle name="Standard 9 3 6 2" xfId="1606"/>
    <cellStyle name="Standard 9 3 6 2 2" xfId="1607"/>
    <cellStyle name="Standard 9 3 6 3" xfId="1608"/>
    <cellStyle name="Standard 9 3 7" xfId="1609"/>
    <cellStyle name="Standard 9 3 7 2" xfId="1610"/>
    <cellStyle name="Standard 9 3 8" xfId="1611"/>
    <cellStyle name="Standard 9 4" xfId="1612"/>
    <cellStyle name="Standard 9 4 2" xfId="1613"/>
    <cellStyle name="Standard 9 4 2 2" xfId="1614"/>
    <cellStyle name="Standard 9 4 2 2 2" xfId="1615"/>
    <cellStyle name="Standard 9 4 2 2 2 2" xfId="1616"/>
    <cellStyle name="Standard 9 4 2 2 2 2 2" xfId="1617"/>
    <cellStyle name="Standard 9 4 2 2 2 3" xfId="1618"/>
    <cellStyle name="Standard 9 4 2 2 3" xfId="1619"/>
    <cellStyle name="Standard 9 4 2 2 3 2" xfId="1620"/>
    <cellStyle name="Standard 9 4 2 2 3 2 2" xfId="1621"/>
    <cellStyle name="Standard 9 4 2 2 3 3" xfId="1622"/>
    <cellStyle name="Standard 9 4 2 2 4" xfId="1623"/>
    <cellStyle name="Standard 9 4 2 2 4 2" xfId="1624"/>
    <cellStyle name="Standard 9 4 2 2 5" xfId="1625"/>
    <cellStyle name="Standard 9 4 2 3" xfId="1626"/>
    <cellStyle name="Standard 9 4 2 3 2" xfId="1627"/>
    <cellStyle name="Standard 9 4 2 3 2 2" xfId="1628"/>
    <cellStyle name="Standard 9 4 2 3 2 2 2" xfId="1629"/>
    <cellStyle name="Standard 9 4 2 3 2 3" xfId="1630"/>
    <cellStyle name="Standard 9 4 2 3 3" xfId="1631"/>
    <cellStyle name="Standard 9 4 2 3 3 2" xfId="1632"/>
    <cellStyle name="Standard 9 4 2 3 4" xfId="1633"/>
    <cellStyle name="Standard 9 4 2 4" xfId="1634"/>
    <cellStyle name="Standard 9 4 2 4 2" xfId="1635"/>
    <cellStyle name="Standard 9 4 2 4 2 2" xfId="1636"/>
    <cellStyle name="Standard 9 4 2 4 3" xfId="1637"/>
    <cellStyle name="Standard 9 4 2 5" xfId="1638"/>
    <cellStyle name="Standard 9 4 2 5 2" xfId="1639"/>
    <cellStyle name="Standard 9 4 2 6" xfId="1640"/>
    <cellStyle name="Standard 9 4 3" xfId="1641"/>
    <cellStyle name="Standard 9 4 3 2" xfId="1642"/>
    <cellStyle name="Standard 9 4 3 2 2" xfId="1643"/>
    <cellStyle name="Standard 9 4 3 2 2 2" xfId="1644"/>
    <cellStyle name="Standard 9 4 3 2 2 2 2" xfId="1645"/>
    <cellStyle name="Standard 9 4 3 2 2 3" xfId="1646"/>
    <cellStyle name="Standard 9 4 3 2 3" xfId="1647"/>
    <cellStyle name="Standard 9 4 3 2 3 2" xfId="1648"/>
    <cellStyle name="Standard 9 4 3 2 4" xfId="1649"/>
    <cellStyle name="Standard 9 4 3 3" xfId="1650"/>
    <cellStyle name="Standard 9 4 3 3 2" xfId="1651"/>
    <cellStyle name="Standard 9 4 3 3 2 2" xfId="1652"/>
    <cellStyle name="Standard 9 4 3 3 3" xfId="1653"/>
    <cellStyle name="Standard 9 4 3 4" xfId="1654"/>
    <cellStyle name="Standard 9 4 3 4 2" xfId="1655"/>
    <cellStyle name="Standard 9 4 3 5" xfId="1656"/>
    <cellStyle name="Standard 9 4 4" xfId="1657"/>
    <cellStyle name="Standard 9 4 4 2" xfId="1658"/>
    <cellStyle name="Standard 9 4 4 2 2" xfId="1659"/>
    <cellStyle name="Standard 9 4 4 2 2 2" xfId="1660"/>
    <cellStyle name="Standard 9 4 4 2 3" xfId="1661"/>
    <cellStyle name="Standard 9 4 4 3" xfId="1662"/>
    <cellStyle name="Standard 9 4 4 3 2" xfId="1663"/>
    <cellStyle name="Standard 9 4 4 3 2 2" xfId="1664"/>
    <cellStyle name="Standard 9 4 4 3 3" xfId="1665"/>
    <cellStyle name="Standard 9 4 4 4" xfId="1666"/>
    <cellStyle name="Standard 9 4 4 4 2" xfId="1667"/>
    <cellStyle name="Standard 9 4 4 5" xfId="1668"/>
    <cellStyle name="Standard 9 4 5" xfId="1669"/>
    <cellStyle name="Standard 9 4 5 2" xfId="1670"/>
    <cellStyle name="Standard 9 4 5 2 2" xfId="1671"/>
    <cellStyle name="Standard 9 4 5 2 2 2" xfId="1672"/>
    <cellStyle name="Standard 9 4 5 2 3" xfId="1673"/>
    <cellStyle name="Standard 9 4 5 3" xfId="1674"/>
    <cellStyle name="Standard 9 4 5 3 2" xfId="1675"/>
    <cellStyle name="Standard 9 4 5 4" xfId="1676"/>
    <cellStyle name="Standard 9 4 6" xfId="1677"/>
    <cellStyle name="Standard 9 4 6 2" xfId="1678"/>
    <cellStyle name="Standard 9 4 6 2 2" xfId="1679"/>
    <cellStyle name="Standard 9 4 6 3" xfId="1680"/>
    <cellStyle name="Standard 9 4 7" xfId="1681"/>
    <cellStyle name="Standard 9 4 7 2" xfId="1682"/>
    <cellStyle name="Standard 9 4 8" xfId="1683"/>
    <cellStyle name="Standard 9 5" xfId="1684"/>
    <cellStyle name="Standard 9 5 2" xfId="1685"/>
    <cellStyle name="Standard 9 5 2 2" xfId="1686"/>
    <cellStyle name="Standard 9 5 2 2 2" xfId="1687"/>
    <cellStyle name="Standard 9 5 2 2 2 2" xfId="1688"/>
    <cellStyle name="Standard 9 5 2 2 2 2 2" xfId="1689"/>
    <cellStyle name="Standard 9 5 2 2 2 3" xfId="1690"/>
    <cellStyle name="Standard 9 5 2 2 3" xfId="1691"/>
    <cellStyle name="Standard 9 5 2 2 3 2" xfId="1692"/>
    <cellStyle name="Standard 9 5 2 2 3 2 2" xfId="1693"/>
    <cellStyle name="Standard 9 5 2 2 3 3" xfId="1694"/>
    <cellStyle name="Standard 9 5 2 2 4" xfId="1695"/>
    <cellStyle name="Standard 9 5 2 2 4 2" xfId="1696"/>
    <cellStyle name="Standard 9 5 2 2 5" xfId="1697"/>
    <cellStyle name="Standard 9 5 2 3" xfId="1698"/>
    <cellStyle name="Standard 9 5 2 3 2" xfId="1699"/>
    <cellStyle name="Standard 9 5 2 3 2 2" xfId="1700"/>
    <cellStyle name="Standard 9 5 2 3 2 2 2" xfId="1701"/>
    <cellStyle name="Standard 9 5 2 3 2 3" xfId="1702"/>
    <cellStyle name="Standard 9 5 2 3 3" xfId="1703"/>
    <cellStyle name="Standard 9 5 2 3 3 2" xfId="1704"/>
    <cellStyle name="Standard 9 5 2 3 4" xfId="1705"/>
    <cellStyle name="Standard 9 5 2 4" xfId="1706"/>
    <cellStyle name="Standard 9 5 2 4 2" xfId="1707"/>
    <cellStyle name="Standard 9 5 2 4 2 2" xfId="1708"/>
    <cellStyle name="Standard 9 5 2 4 3" xfId="1709"/>
    <cellStyle name="Standard 9 5 2 5" xfId="1710"/>
    <cellStyle name="Standard 9 5 2 5 2" xfId="1711"/>
    <cellStyle name="Standard 9 5 2 6" xfId="1712"/>
    <cellStyle name="Standard 9 5 3" xfId="1713"/>
    <cellStyle name="Standard 9 5 3 2" xfId="1714"/>
    <cellStyle name="Standard 9 5 3 2 2" xfId="1715"/>
    <cellStyle name="Standard 9 5 3 2 2 2" xfId="1716"/>
    <cellStyle name="Standard 9 5 3 2 2 2 2" xfId="1717"/>
    <cellStyle name="Standard 9 5 3 2 2 3" xfId="1718"/>
    <cellStyle name="Standard 9 5 3 2 3" xfId="1719"/>
    <cellStyle name="Standard 9 5 3 2 3 2" xfId="1720"/>
    <cellStyle name="Standard 9 5 3 2 4" xfId="1721"/>
    <cellStyle name="Standard 9 5 3 3" xfId="1722"/>
    <cellStyle name="Standard 9 5 3 3 2" xfId="1723"/>
    <cellStyle name="Standard 9 5 3 3 2 2" xfId="1724"/>
    <cellStyle name="Standard 9 5 3 3 3" xfId="1725"/>
    <cellStyle name="Standard 9 5 3 4" xfId="1726"/>
    <cellStyle name="Standard 9 5 3 4 2" xfId="1727"/>
    <cellStyle name="Standard 9 5 3 5" xfId="1728"/>
    <cellStyle name="Standard 9 5 4" xfId="1729"/>
    <cellStyle name="Standard 9 5 4 2" xfId="1730"/>
    <cellStyle name="Standard 9 5 4 2 2" xfId="1731"/>
    <cellStyle name="Standard 9 5 4 2 2 2" xfId="1732"/>
    <cellStyle name="Standard 9 5 4 2 3" xfId="1733"/>
    <cellStyle name="Standard 9 5 4 3" xfId="1734"/>
    <cellStyle name="Standard 9 5 4 3 2" xfId="1735"/>
    <cellStyle name="Standard 9 5 4 3 2 2" xfId="1736"/>
    <cellStyle name="Standard 9 5 4 3 3" xfId="1737"/>
    <cellStyle name="Standard 9 5 4 4" xfId="1738"/>
    <cellStyle name="Standard 9 5 4 4 2" xfId="1739"/>
    <cellStyle name="Standard 9 5 4 5" xfId="1740"/>
    <cellStyle name="Standard 9 5 5" xfId="1741"/>
    <cellStyle name="Standard 9 5 5 2" xfId="1742"/>
    <cellStyle name="Standard 9 5 5 2 2" xfId="1743"/>
    <cellStyle name="Standard 9 5 5 2 2 2" xfId="1744"/>
    <cellStyle name="Standard 9 5 5 2 3" xfId="1745"/>
    <cellStyle name="Standard 9 5 5 3" xfId="1746"/>
    <cellStyle name="Standard 9 5 5 3 2" xfId="1747"/>
    <cellStyle name="Standard 9 5 5 4" xfId="1748"/>
    <cellStyle name="Standard 9 5 6" xfId="1749"/>
    <cellStyle name="Standard 9 5 6 2" xfId="1750"/>
    <cellStyle name="Standard 9 5 6 2 2" xfId="1751"/>
    <cellStyle name="Standard 9 5 6 3" xfId="1752"/>
    <cellStyle name="Standard 9 5 7" xfId="1753"/>
    <cellStyle name="Standard 9 5 7 2" xfId="1754"/>
    <cellStyle name="Standard 9 5 8" xfId="1755"/>
    <cellStyle name="Standard 9 6" xfId="1756"/>
    <cellStyle name="Standard 9 6 2" xfId="1757"/>
    <cellStyle name="Standard 9 6 2 2" xfId="1758"/>
    <cellStyle name="Standard 9 6 2 2 2" xfId="1759"/>
    <cellStyle name="Standard 9 6 2 2 2 2" xfId="1760"/>
    <cellStyle name="Standard 9 6 2 2 2 2 2" xfId="1761"/>
    <cellStyle name="Standard 9 6 2 2 2 3" xfId="1762"/>
    <cellStyle name="Standard 9 6 2 2 3" xfId="1763"/>
    <cellStyle name="Standard 9 6 2 2 3 2" xfId="1764"/>
    <cellStyle name="Standard 9 6 2 2 3 2 2" xfId="1765"/>
    <cellStyle name="Standard 9 6 2 2 3 3" xfId="1766"/>
    <cellStyle name="Standard 9 6 2 2 4" xfId="1767"/>
    <cellStyle name="Standard 9 6 2 2 4 2" xfId="1768"/>
    <cellStyle name="Standard 9 6 2 2 5" xfId="1769"/>
    <cellStyle name="Standard 9 6 2 3" xfId="1770"/>
    <cellStyle name="Standard 9 6 2 3 2" xfId="1771"/>
    <cellStyle name="Standard 9 6 2 3 2 2" xfId="1772"/>
    <cellStyle name="Standard 9 6 2 3 2 2 2" xfId="1773"/>
    <cellStyle name="Standard 9 6 2 3 2 3" xfId="1774"/>
    <cellStyle name="Standard 9 6 2 3 3" xfId="1775"/>
    <cellStyle name="Standard 9 6 2 3 3 2" xfId="1776"/>
    <cellStyle name="Standard 9 6 2 3 4" xfId="1777"/>
    <cellStyle name="Standard 9 6 2 4" xfId="1778"/>
    <cellStyle name="Standard 9 6 2 4 2" xfId="1779"/>
    <cellStyle name="Standard 9 6 2 4 2 2" xfId="1780"/>
    <cellStyle name="Standard 9 6 2 4 3" xfId="1781"/>
    <cellStyle name="Standard 9 6 2 5" xfId="1782"/>
    <cellStyle name="Standard 9 6 2 5 2" xfId="1783"/>
    <cellStyle name="Standard 9 6 2 6" xfId="1784"/>
    <cellStyle name="Standard 9 6 3" xfId="1785"/>
    <cellStyle name="Standard 9 6 3 2" xfId="1786"/>
    <cellStyle name="Standard 9 6 3 2 2" xfId="1787"/>
    <cellStyle name="Standard 9 6 3 2 2 2" xfId="1788"/>
    <cellStyle name="Standard 9 6 3 2 2 2 2" xfId="1789"/>
    <cellStyle name="Standard 9 6 3 2 2 3" xfId="1790"/>
    <cellStyle name="Standard 9 6 3 2 3" xfId="1791"/>
    <cellStyle name="Standard 9 6 3 2 3 2" xfId="1792"/>
    <cellStyle name="Standard 9 6 3 2 4" xfId="1793"/>
    <cellStyle name="Standard 9 6 3 3" xfId="1794"/>
    <cellStyle name="Standard 9 6 3 3 2" xfId="1795"/>
    <cellStyle name="Standard 9 6 3 3 2 2" xfId="1796"/>
    <cellStyle name="Standard 9 6 3 3 3" xfId="1797"/>
    <cellStyle name="Standard 9 6 3 4" xfId="1798"/>
    <cellStyle name="Standard 9 6 3 4 2" xfId="1799"/>
    <cellStyle name="Standard 9 6 3 5" xfId="1800"/>
    <cellStyle name="Standard 9 6 4" xfId="1801"/>
    <cellStyle name="Standard 9 6 4 2" xfId="1802"/>
    <cellStyle name="Standard 9 6 4 2 2" xfId="1803"/>
    <cellStyle name="Standard 9 6 4 2 2 2" xfId="1804"/>
    <cellStyle name="Standard 9 6 4 2 3" xfId="1805"/>
    <cellStyle name="Standard 9 6 4 3" xfId="1806"/>
    <cellStyle name="Standard 9 6 4 3 2" xfId="1807"/>
    <cellStyle name="Standard 9 6 4 3 2 2" xfId="1808"/>
    <cellStyle name="Standard 9 6 4 3 3" xfId="1809"/>
    <cellStyle name="Standard 9 6 4 4" xfId="1810"/>
    <cellStyle name="Standard 9 6 4 4 2" xfId="1811"/>
    <cellStyle name="Standard 9 6 4 5" xfId="1812"/>
    <cellStyle name="Standard 9 6 5" xfId="1813"/>
    <cellStyle name="Standard 9 6 5 2" xfId="1814"/>
    <cellStyle name="Standard 9 6 5 2 2" xfId="1815"/>
    <cellStyle name="Standard 9 6 5 2 2 2" xfId="1816"/>
    <cellStyle name="Standard 9 6 5 2 3" xfId="1817"/>
    <cellStyle name="Standard 9 6 5 3" xfId="1818"/>
    <cellStyle name="Standard 9 6 5 3 2" xfId="1819"/>
    <cellStyle name="Standard 9 6 5 4" xfId="1820"/>
    <cellStyle name="Standard 9 6 6" xfId="1821"/>
    <cellStyle name="Standard 9 6 6 2" xfId="1822"/>
    <cellStyle name="Standard 9 6 6 2 2" xfId="1823"/>
    <cellStyle name="Standard 9 6 6 3" xfId="1824"/>
    <cellStyle name="Standard 9 6 7" xfId="1825"/>
    <cellStyle name="Standard 9 6 7 2" xfId="1826"/>
    <cellStyle name="Standard 9 6 8" xfId="1827"/>
    <cellStyle name="Standard 9 7" xfId="1828"/>
    <cellStyle name="Standard 9 7 2" xfId="1829"/>
    <cellStyle name="Standard 9 7 2 2" xfId="1830"/>
    <cellStyle name="Standard 9 7 2 2 2" xfId="1831"/>
    <cellStyle name="Standard 9 7 2 2 2 2" xfId="1832"/>
    <cellStyle name="Standard 9 7 2 2 2 2 2" xfId="1833"/>
    <cellStyle name="Standard 9 7 2 2 2 3" xfId="1834"/>
    <cellStyle name="Standard 9 7 2 2 3" xfId="1835"/>
    <cellStyle name="Standard 9 7 2 2 3 2" xfId="1836"/>
    <cellStyle name="Standard 9 7 2 2 4" xfId="1837"/>
    <cellStyle name="Standard 9 7 2 3" xfId="1838"/>
    <cellStyle name="Standard 9 7 2 3 2" xfId="1839"/>
    <cellStyle name="Standard 9 7 2 3 2 2" xfId="1840"/>
    <cellStyle name="Standard 9 7 2 3 3" xfId="1841"/>
    <cellStyle name="Standard 9 7 2 4" xfId="1842"/>
    <cellStyle name="Standard 9 7 2 4 2" xfId="1843"/>
    <cellStyle name="Standard 9 7 2 5" xfId="1844"/>
    <cellStyle name="Standard 9 7 3" xfId="1845"/>
    <cellStyle name="Standard 9 7 3 2" xfId="1846"/>
    <cellStyle name="Standard 9 7 3 2 2" xfId="1847"/>
    <cellStyle name="Standard 9 7 3 2 2 2" xfId="1848"/>
    <cellStyle name="Standard 9 7 3 2 3" xfId="1849"/>
    <cellStyle name="Standard 9 7 3 3" xfId="1850"/>
    <cellStyle name="Standard 9 7 3 3 2" xfId="1851"/>
    <cellStyle name="Standard 9 7 3 3 2 2" xfId="1852"/>
    <cellStyle name="Standard 9 7 3 3 3" xfId="1853"/>
    <cellStyle name="Standard 9 7 3 4" xfId="1854"/>
    <cellStyle name="Standard 9 7 3 4 2" xfId="1855"/>
    <cellStyle name="Standard 9 7 3 5" xfId="1856"/>
    <cellStyle name="Standard 9 7 4" xfId="1857"/>
    <cellStyle name="Standard 9 7 4 2" xfId="1858"/>
    <cellStyle name="Standard 9 7 4 2 2" xfId="1859"/>
    <cellStyle name="Standard 9 7 4 2 2 2" xfId="1860"/>
    <cellStyle name="Standard 9 7 4 2 3" xfId="1861"/>
    <cellStyle name="Standard 9 7 4 3" xfId="1862"/>
    <cellStyle name="Standard 9 7 4 3 2" xfId="1863"/>
    <cellStyle name="Standard 9 7 4 4" xfId="1864"/>
    <cellStyle name="Standard 9 7 5" xfId="1865"/>
    <cellStyle name="Standard 9 7 5 2" xfId="1866"/>
    <cellStyle name="Standard 9 7 5 2 2" xfId="1867"/>
    <cellStyle name="Standard 9 7 5 3" xfId="1868"/>
    <cellStyle name="Standard 9 7 6" xfId="1869"/>
    <cellStyle name="Standard 9 7 6 2" xfId="1870"/>
    <cellStyle name="Standard 9 7 7" xfId="1871"/>
    <cellStyle name="Standard 9 8" xfId="1872"/>
    <cellStyle name="Standard 9 8 2" xfId="1873"/>
    <cellStyle name="Standard 9 8 2 2" xfId="1874"/>
    <cellStyle name="Standard 9 8 2 2 2" xfId="1875"/>
    <cellStyle name="Standard 9 8 2 2 2 2" xfId="1876"/>
    <cellStyle name="Standard 9 8 2 2 3" xfId="1877"/>
    <cellStyle name="Standard 9 8 2 3" xfId="1878"/>
    <cellStyle name="Standard 9 8 2 3 2" xfId="1879"/>
    <cellStyle name="Standard 9 8 2 3 2 2" xfId="1880"/>
    <cellStyle name="Standard 9 8 2 3 3" xfId="1881"/>
    <cellStyle name="Standard 9 8 2 4" xfId="1882"/>
    <cellStyle name="Standard 9 8 2 4 2" xfId="1883"/>
    <cellStyle name="Standard 9 8 2 5" xfId="1884"/>
    <cellStyle name="Standard 9 8 3" xfId="1885"/>
    <cellStyle name="Standard 9 8 3 2" xfId="1886"/>
    <cellStyle name="Standard 9 8 3 2 2" xfId="1887"/>
    <cellStyle name="Standard 9 8 3 2 2 2" xfId="1888"/>
    <cellStyle name="Standard 9 8 3 2 3" xfId="1889"/>
    <cellStyle name="Standard 9 8 3 3" xfId="1890"/>
    <cellStyle name="Standard 9 8 3 3 2" xfId="1891"/>
    <cellStyle name="Standard 9 8 3 4" xfId="1892"/>
    <cellStyle name="Standard 9 8 4" xfId="1893"/>
    <cellStyle name="Standard 9 8 4 2" xfId="1894"/>
    <cellStyle name="Standard 9 8 4 2 2" xfId="1895"/>
    <cellStyle name="Standard 9 8 4 3" xfId="1896"/>
    <cellStyle name="Standard 9 8 5" xfId="1897"/>
    <cellStyle name="Standard 9 8 5 2" xfId="1898"/>
    <cellStyle name="Standard 9 8 6" xfId="1899"/>
    <cellStyle name="Standard 9 9" xfId="1900"/>
    <cellStyle name="Standard 9 9 2" xfId="1901"/>
    <cellStyle name="Standard 9 9 2 2" xfId="1902"/>
    <cellStyle name="Standard 9 9 2 2 2" xfId="1903"/>
    <cellStyle name="Standard 9 9 2 2 2 2" xfId="1904"/>
    <cellStyle name="Standard 9 9 2 2 3" xfId="1905"/>
    <cellStyle name="Standard 9 9 2 3" xfId="1906"/>
    <cellStyle name="Standard 9 9 2 3 2" xfId="1907"/>
    <cellStyle name="Standard 9 9 2 4" xfId="1908"/>
    <cellStyle name="Standard 9 9 3" xfId="1909"/>
    <cellStyle name="Standard 9 9 3 2" xfId="1910"/>
    <cellStyle name="Standard 9 9 3 2 2" xfId="1911"/>
    <cellStyle name="Standard 9 9 3 3" xfId="1912"/>
    <cellStyle name="Standard 9 9 4" xfId="1913"/>
    <cellStyle name="Standard 9 9 4 2" xfId="1914"/>
    <cellStyle name="Standard 9 9 5" xfId="1915"/>
    <cellStyle name="Standard_BB0105_layout" xfId="38"/>
    <cellStyle name="Standard_MBI-0712" xfId="71"/>
    <cellStyle name="Standard_Tabellen2001_9-8-01" xfId="75"/>
    <cellStyle name="Strich" xfId="1916"/>
    <cellStyle name="Strich mit Ränder" xfId="1917"/>
    <cellStyle name="Strich mit Ränder 2" xfId="1918"/>
    <cellStyle name="Strich mit Ränder o+u" xfId="1919"/>
    <cellStyle name="Strich mit Ränder o+u 2" xfId="1920"/>
    <cellStyle name="Strich mit Ränder o+u+r" xfId="1921"/>
    <cellStyle name="Strich mit Ränder o+u+r 2" xfId="1922"/>
    <cellStyle name="Strich, ohne Rahmen" xfId="1923"/>
    <cellStyle name="Strich, rechts Rand" xfId="1924"/>
    <cellStyle name="Strich, rechts+u+o Rand" xfId="1925"/>
    <cellStyle name="Strich, rechts+u+o Rand 2" xfId="1926"/>
    <cellStyle name="Strich,o+u Rand" xfId="1927"/>
    <cellStyle name="Strich,o+u Rand 2" xfId="1928"/>
    <cellStyle name="Strich,o+u+ rechts Rand" xfId="1929"/>
    <cellStyle name="Strich,o+u+ rechts Rand 2" xfId="1930"/>
    <cellStyle name="Strich,Rahmen links" xfId="1931"/>
    <cellStyle name="Strich,u+o Ränder" xfId="1932"/>
    <cellStyle name="Strich,u+o Ränder 2" xfId="1933"/>
    <cellStyle name="Strich; ohne Ränder" xfId="1934"/>
    <cellStyle name="Strich; Rand rechts" xfId="1935"/>
    <cellStyle name="Strich; unten Rand" xfId="1936"/>
    <cellStyle name="Strich;rechts + unten Rand" xfId="1937"/>
    <cellStyle name="Strich_bilanzjo" xfId="1938"/>
    <cellStyle name="Tabarial" xfId="1939"/>
    <cellStyle name="Tabarial 2" xfId="1940"/>
    <cellStyle name="Tabelle" xfId="1941"/>
    <cellStyle name="Tabelle 2" xfId="1942"/>
    <cellStyle name="Tabelleninhalt" xfId="1989"/>
    <cellStyle name="Tabellenkopf" xfId="1987"/>
    <cellStyle name="TabFuss linksbündig" xfId="1943"/>
    <cellStyle name="TabFuss linksbündig 2" xfId="1944"/>
    <cellStyle name="TabFuss linksbündig o.Ränder" xfId="1945"/>
    <cellStyle name="TabFuss rechts" xfId="1946"/>
    <cellStyle name="TabFuss rot." xfId="1947"/>
    <cellStyle name="TabFuss rot. 2" xfId="1948"/>
    <cellStyle name="TabFuss rot. fett" xfId="1949"/>
    <cellStyle name="TabFuss rot. fett 2" xfId="1950"/>
    <cellStyle name="TabKopf" xfId="1951"/>
    <cellStyle name="TabKopf rot." xfId="1952"/>
    <cellStyle name="TabKopf_li" xfId="1953"/>
    <cellStyle name="Text" xfId="1994"/>
    <cellStyle name="Tsd" xfId="1954"/>
    <cellStyle name="Überschrift" xfId="39" builtinId="15" customBuiltin="1"/>
    <cellStyle name="Überschrift 1" xfId="40" builtinId="16" customBuiltin="1"/>
    <cellStyle name="Überschrift 1 2" xfId="63"/>
    <cellStyle name="Überschrift 1 2 2" xfId="1955"/>
    <cellStyle name="Überschrift 1 3" xfId="1956"/>
    <cellStyle name="Überschrift 2" xfId="41" builtinId="17" customBuiltin="1"/>
    <cellStyle name="Überschrift 2 2" xfId="64"/>
    <cellStyle name="Überschrift 2 2 2" xfId="1957"/>
    <cellStyle name="Überschrift 2 3" xfId="1958"/>
    <cellStyle name="Überschrift 3" xfId="42" builtinId="18" customBuiltin="1"/>
    <cellStyle name="Überschrift 3 2" xfId="65"/>
    <cellStyle name="Überschrift 3 2 2" xfId="1959"/>
    <cellStyle name="Überschrift 3 3" xfId="1960"/>
    <cellStyle name="Überschrift 4" xfId="43" builtinId="19" customBuiltin="1"/>
    <cellStyle name="Überschrift 4 2" xfId="66"/>
    <cellStyle name="Überschrift 4 2 2" xfId="1961"/>
    <cellStyle name="Überschrift 4 3" xfId="1962"/>
    <cellStyle name="Überschrift 5" xfId="67"/>
    <cellStyle name="Überschrift 5 2" xfId="1963"/>
    <cellStyle name="Überschrift 6" xfId="1964"/>
    <cellStyle name="Überschrift 7" xfId="1993"/>
    <cellStyle name="Untertitel" xfId="1965"/>
    <cellStyle name="Untertitel 2" xfId="1966"/>
    <cellStyle name="Ü-Tabellen[1.,2.]" xfId="1967"/>
    <cellStyle name="Verknüpfte Zelle" xfId="44" builtinId="24" customBuiltin="1"/>
    <cellStyle name="Verknüpfte Zelle 2" xfId="68"/>
    <cellStyle name="Verknüpfte Zelle 2 2" xfId="1968"/>
    <cellStyle name="Verknüpfte Zelle 3" xfId="1969"/>
    <cellStyle name="Vorspalte Standard ohne Einzug" xfId="1988"/>
    <cellStyle name="Währung 2" xfId="1970"/>
    <cellStyle name="Warnender Text" xfId="45" builtinId="11" customBuiltin="1"/>
    <cellStyle name="Warnender Text 2" xfId="69"/>
    <cellStyle name="Warnender Text 3" xfId="1971"/>
    <cellStyle name="ZeilenNr.hinten" xfId="1972"/>
    <cellStyle name="ZeilenNr.vorne" xfId="1973"/>
    <cellStyle name="Zelle mit 2.Komma" xfId="1974"/>
    <cellStyle name="Zelle mit Rand" xfId="1975"/>
    <cellStyle name="Zelle mit Rand 2" xfId="1976"/>
    <cellStyle name="Zelle mit Rand 2 2" xfId="1977"/>
    <cellStyle name="Zelle mit Rand 3" xfId="1978"/>
    <cellStyle name="Zelle mit Rand 4" xfId="1979"/>
    <cellStyle name="Zelle mit Rand 5" xfId="1980"/>
    <cellStyle name="Zelle mit Rand 6" xfId="1981"/>
    <cellStyle name="Zelle mit Rand 7" xfId="1982"/>
    <cellStyle name="Zelle überprüfen" xfId="46" builtinId="23" customBuiltin="1"/>
    <cellStyle name="Zelle überprüfen 2" xfId="70"/>
    <cellStyle name="Zelle überprüfen 2 2" xfId="1983"/>
    <cellStyle name="Zelle überprüfen 3" xfId="1984"/>
    <cellStyle name="Zwischentitel" xfId="1985"/>
    <cellStyle name="Zwischentitel 2" xfId="1986"/>
  </cellStyles>
  <dxfs count="318">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11" formatCode="#,##0.0_ ;\-#,##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strike val="0"/>
        <outline val="0"/>
        <shadow val="0"/>
        <sz val="8"/>
        <name val="Arial"/>
        <scheme val="none"/>
      </font>
      <numFmt numFmtId="209" formatCode="#,##0_ ;\-#,##0\ "/>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outline="0">
        <left/>
        <right style="thin">
          <color indexed="64"/>
        </right>
        <top/>
        <bottom/>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strike val="0"/>
        <outline val="0"/>
        <shadow val="0"/>
        <u val="none"/>
        <vertAlign val="baseline"/>
        <sz val="8"/>
        <color auto="1"/>
        <name val="Arial"/>
        <scheme val="none"/>
      </font>
      <numFmt numFmtId="209" formatCode="#,##0_ ;\-#,##0\ "/>
      <alignment horizontal="right"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strike val="0"/>
        <outline val="0"/>
        <shadow val="0"/>
        <u val="none"/>
        <vertAlign val="baseline"/>
        <sz val="8"/>
        <color auto="1"/>
        <name val="Arial"/>
        <scheme val="none"/>
      </font>
      <numFmt numFmtId="209" formatCode="#,##0_ ;\-#,##0\ "/>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09" formatCode="#,##0_ ;\-#,##0\ "/>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strike val="0"/>
        <outline val="0"/>
        <shadow val="0"/>
        <u val="none"/>
        <vertAlign val="baseline"/>
        <sz val="8"/>
        <color auto="1"/>
        <name val="Arial"/>
        <scheme val="none"/>
      </font>
      <numFmt numFmtId="209" formatCode="#,##0_ ;\-#,##0\ "/>
      <alignment horizontal="general"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11" formatCode="#,##0.0_ ;\-#,##0.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0" formatCode="\+#,##0.0&quot;  &quot;;\-#,##0.0&quot;  &quot;;\—&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strike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font>
      <border>
        <right style="thin">
          <color auto="1"/>
        </right>
      </border>
    </dxf>
    <dxf>
      <font>
        <b val="0"/>
        <i val="0"/>
      </font>
      <border>
        <top style="thin">
          <color auto="1"/>
        </top>
        <bottom style="thin">
          <color auto="1"/>
        </bottom>
        <vertical style="thin">
          <color auto="1"/>
        </vertical>
      </border>
    </dxf>
  </dxfs>
  <tableStyles count="1" defaultTableStyle="TableStyleMedium2" defaultPivotStyle="PivotStyleLight16">
    <tableStyle name="Tabellenstandard StLA" pivot="0" count="2">
      <tableStyleElement type="headerRow" dxfId="317"/>
      <tableStyleElement type="firstColumn" dxfId="316"/>
    </tableStyle>
  </tableStyles>
  <colors>
    <mruColors>
      <color rgb="FFFFDC00"/>
      <color rgb="FF87888A"/>
      <color rgb="FF747678"/>
      <color rgb="FFFFEA7F"/>
      <color rgb="FFB4B5B7"/>
      <color rgb="FFF39D69"/>
      <color rgb="FFDD4814"/>
      <color rgb="FFAA1E00"/>
      <color rgb="FF4F8B72"/>
      <color rgb="FF0055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71450"/>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66675</xdr:rowOff>
    </xdr:from>
    <xdr:to>
      <xdr:col>7</xdr:col>
      <xdr:colOff>0</xdr:colOff>
      <xdr:row>19</xdr:row>
      <xdr:rowOff>38100</xdr:rowOff>
    </xdr:to>
    <xdr:pic>
      <xdr:nvPicPr>
        <xdr:cNvPr id="4" name="Grafik 3" descr="Ein Säulendiagramm zeigt die Anzahl der angebotenen Gästebetten in Beherbergungsstätten und ein Liniendiagramm deren durchschnittliche Auslastung von 2012 bis 2023." title="Gästebetten in Beherbergungsstätten am 31. Juli und deren Auslastung 2012 bis 20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66725"/>
          <a:ext cx="6353175"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6</xdr:col>
      <xdr:colOff>666750</xdr:colOff>
      <xdr:row>19</xdr:row>
      <xdr:rowOff>19050</xdr:rowOff>
    </xdr:to>
    <xdr:pic>
      <xdr:nvPicPr>
        <xdr:cNvPr id="3" name="Grafik 2" descr="Ein Säulendiagramm zeigt die Anzahl der Übernachtungen in Beherbergungseinrichtungen (einschließlich Camping) von Gästen aus dem Inland und Ausland sowie ein Liniendiagramm die durchschnittliche Aufenthaltsdauer der Gäste aus dem Inland und Ausland von 2012 bis 2023." title="Übernachtungen und Aufenthaltsdauer in Beherbergungseinrichtungen 2012 bis 2023 nach Herkunftsland der Gäst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7675"/>
          <a:ext cx="6353175"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19050</xdr:rowOff>
    </xdr:from>
    <xdr:to>
      <xdr:col>7</xdr:col>
      <xdr:colOff>0</xdr:colOff>
      <xdr:row>20</xdr:row>
      <xdr:rowOff>142875</xdr:rowOff>
    </xdr:to>
    <xdr:pic>
      <xdr:nvPicPr>
        <xdr:cNvPr id="3" name="Grafik 2" descr="Ein Säulendiagramm zeigt die Anzahl der Übernachtungen in Beherbergungsstätten und auf Campingplätzen sowie ein Liniendiagramm die durchschnittliche Aufenthaltsdauer der Gäste in Beherbergungsstätten und auf Campingplätzen für 2019, 2022 und 2023 nach Monaten." title="Übernachtungen und Aufenthaltsdauer in Beherbergungsstätten und auf Campingplätzen 2019, 2022 und 2023 nach Monat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6353175"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7</xdr:col>
      <xdr:colOff>0</xdr:colOff>
      <xdr:row>27</xdr:row>
      <xdr:rowOff>66675</xdr:rowOff>
    </xdr:to>
    <xdr:pic>
      <xdr:nvPicPr>
        <xdr:cNvPr id="4" name="Grafik 3" descr="Ein Balkendiagramm zeigt die Anzahl der sozialversicherungspflichtig Beschäftigten in der Tourismuswirtschaft, deren durchschnittliche jährliche Veränderung seit 2012 und deren Anteil an den sozialversicherungspflichtig Beschäftigten insgesamt am 30. Juni 2023 nach Reisegebieten." title="Sozialversicherungspflichtig Beschäftigte am Arbeitsort in der Tourismuswirtschaft am 30. Juni 2023 nach Reisegebiet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9125"/>
          <a:ext cx="6353175"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xdr:colOff>
      <xdr:row>3</xdr:row>
      <xdr:rowOff>66675</xdr:rowOff>
    </xdr:from>
    <xdr:to>
      <xdr:col>7</xdr:col>
      <xdr:colOff>827</xdr:colOff>
      <xdr:row>35</xdr:row>
      <xdr:rowOff>78247</xdr:rowOff>
    </xdr:to>
    <xdr:pic>
      <xdr:nvPicPr>
        <xdr:cNvPr id="6" name="Grafik 5" descr="Eine Karte zeigt die sächsischen Reisegebiete sowie die Kreisfreien Städte und Landkreise zum Gebietsstand 1. Januar 2023." title="Reisegebiete, Kreisfreie Städte und Landkreise 202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4" t="388" r="448"/>
        <a:stretch/>
      </xdr:blipFill>
      <xdr:spPr>
        <a:xfrm>
          <a:off x="2" y="676275"/>
          <a:ext cx="6354000" cy="4888372"/>
        </a:xfrm>
        <a:prstGeom prst="rect">
          <a:avLst/>
        </a:prstGeom>
      </xdr:spPr>
    </xdr:pic>
    <xdr:clientData/>
  </xdr:twoCellAnchor>
</xdr:wsDr>
</file>

<file path=xl/tables/table1.xml><?xml version="1.0" encoding="utf-8"?>
<table xmlns="http://schemas.openxmlformats.org/spreadsheetml/2006/main" id="22" name="Beherbergungseinrichtungen_Gästebetten_Stellplätze_Auslastung_sowie_Ankünfte_Übernachtungen_Aufenthaltsdauer_Fremdenverkehrsintensität_in_Sachsen_und_Deutschland_im_Vergleich" displayName="Beherbergungseinrichtungen_Gästebetten_Stellplätze_Auslastung_sowie_Ankünfte_Übernachtungen_Aufenthaltsdauer_Fremdenverkehrsintensität_in_Sachsen_und_Deutschland_im_Vergleich" ref="A3:Q43" totalsRowShown="0" headerRowDxfId="315" dataDxfId="314" headerRowCellStyle="Tabellenkopf" dataCellStyle="Tabelleninhalt">
  <tableColumns count="17">
    <tableColumn id="2" name="Merkmal" dataDxfId="313" dataCellStyle="Vorspalte Standard ohne Einzug"/>
    <tableColumn id="7" name="Land" dataDxfId="312" dataCellStyle="Vorspalte Standard ohne Einzug"/>
    <tableColumn id="5" name="Einheit" dataDxfId="311" dataCellStyle="Vorspalte Standard ohne Einzug"/>
    <tableColumn id="27" name="2012" dataDxfId="310"/>
    <tableColumn id="28" name="2013" dataDxfId="309"/>
    <tableColumn id="29" name="2014" dataDxfId="308"/>
    <tableColumn id="30" name="2015" dataDxfId="307"/>
    <tableColumn id="31" name="2016" dataDxfId="306"/>
    <tableColumn id="32" name="2017" dataDxfId="305"/>
    <tableColumn id="33" name="2018" dataDxfId="304"/>
    <tableColumn id="34" name="2019" dataDxfId="303"/>
    <tableColumn id="35" name="2020" dataDxfId="302"/>
    <tableColumn id="4" name="2021" dataDxfId="301" dataCellStyle="Tabelleninhalt"/>
    <tableColumn id="3" name="2022" dataDxfId="300" dataCellStyle="Tabelleninhalt"/>
    <tableColumn id="36" name="2023" dataDxfId="299"/>
    <tableColumn id="18" name="Veränderung 2023 zu 2022 in %" dataDxfId="298" dataCellStyle="Tabelleninhalt">
      <calculatedColumnFormula>ROUND(O4/N4*100-100,1)</calculatedColumnFormula>
    </tableColumn>
    <tableColumn id="16" name="Anteil an Deutschland 2023 in %" dataDxfId="297"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10.xml><?xml version="1.0" encoding="utf-8"?>
<table xmlns="http://schemas.openxmlformats.org/spreadsheetml/2006/main" id="1" name="Beherbergungseinrichtungen_Gästebetten_Stellplätze_Auslastung_sowie_Ankünfte_Übernachtungen_Aufenthaltsdauer_nach_Monaten" displayName="Beherbergungseinrichtungen_Gästebetten_Stellplätze_Auslastung_sowie_Ankünfte_Übernachtungen_Aufenthaltsdauer_nach_Monaten" ref="A3:Z19" totalsRowShown="0" headerRowDxfId="144" dataDxfId="143" headerRowCellStyle="Tabellenkopf" dataCellStyle="Tabelleninhalt">
  <tableColumns count="26">
    <tableColumn id="2" name="Merkmal" dataDxfId="142" dataCellStyle="Vorspalte Standard ohne Einzug"/>
    <tableColumn id="5" name="Einheit" dataDxfId="141" dataCellStyle="Vorspalte Standard ohne Einzug"/>
    <tableColumn id="7" name="Januar_x000a_2022" dataDxfId="140" dataCellStyle="Vorspalte Standard ohne Einzug"/>
    <tableColumn id="8" name="Februar_x000a_2022" dataDxfId="139" dataCellStyle="Vorspalte Standard ohne Einzug"/>
    <tableColumn id="9" name="März_x000a_2022" dataDxfId="138" dataCellStyle="Vorspalte Standard ohne Einzug"/>
    <tableColumn id="10" name="April_x000a_2022" dataDxfId="137" dataCellStyle="Vorspalte Standard ohne Einzug"/>
    <tableColumn id="11" name="Mai_x000a_2022" dataDxfId="136" dataCellStyle="Vorspalte Standard ohne Einzug"/>
    <tableColumn id="12" name="Juni_x000a_2022" dataDxfId="135" dataCellStyle="Vorspalte Standard ohne Einzug"/>
    <tableColumn id="13" name="Juli_x000a_2022" dataDxfId="134" dataCellStyle="Vorspalte Standard ohne Einzug"/>
    <tableColumn id="14" name="August_x000a_2022" dataDxfId="133" dataCellStyle="Vorspalte Standard ohne Einzug"/>
    <tableColumn id="15" name="September_x000a_2022" dataDxfId="132" dataCellStyle="Vorspalte Standard ohne Einzug"/>
    <tableColumn id="16" name="Oktober_x000a_2022" dataDxfId="131" dataCellStyle="Vorspalte Standard ohne Einzug"/>
    <tableColumn id="17" name="November_x000a_2022" dataDxfId="130" dataCellStyle="Vorspalte Standard ohne Einzug"/>
    <tableColumn id="18" name="Dezember_x000a_2022" dataDxfId="129" dataCellStyle="Vorspalte Standard ohne Einzug"/>
    <tableColumn id="25" name="Januar_x000a_2023" dataDxfId="128"/>
    <tableColumn id="27" name="Februar_x000a_2023" dataDxfId="127"/>
    <tableColumn id="28" name="März_x000a_2023" dataDxfId="126"/>
    <tableColumn id="29" name="April_x000a_2023" dataDxfId="125"/>
    <tableColumn id="30" name="Mai_x000a_2023" dataDxfId="124"/>
    <tableColumn id="31" name="Juni_x000a_2023" dataDxfId="123"/>
    <tableColumn id="32" name="Juli_x000a_2023" dataDxfId="122"/>
    <tableColumn id="33" name="August_x000a_2023" dataDxfId="121"/>
    <tableColumn id="34" name="September_x000a_2023" dataDxfId="120"/>
    <tableColumn id="35" name="Oktober_x000a_2023" dataDxfId="119"/>
    <tableColumn id="4" name="November_x000a_2023" dataDxfId="118" dataCellStyle="Tabelleninhalt"/>
    <tableColumn id="3" name="Dezember_x000a_2023" dataDxfId="117" dataCellStyle="Tabelleninhalt"/>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11.xml><?xml version="1.0" encoding="utf-8"?>
<table xmlns="http://schemas.openxmlformats.org/spreadsheetml/2006/main" id="27" name="Umsätze_aus_Lieferungen_und_Leistungen_in_der_Tourismuswirtschaft_nach_Wirtschaftszweigen_des_Tourismus" displayName="Umsätze_aus_Lieferungen_und_Leistungen_in_der_Tourismuswirtschaft_nach_Wirtschaftszweigen_des_Tourismus" ref="A4:P15" totalsRowShown="0" headerRowDxfId="116" dataDxfId="115" headerRowCellStyle="Tabellenkopf" dataCellStyle="Tabelleninhalt">
  <tableColumns count="16">
    <tableColumn id="2" name="Wirtschaftszweig1)" dataDxfId="114" dataCellStyle="Vorspalte Standard ohne Einzug"/>
    <tableColumn id="27" name="2009" dataDxfId="113" dataCellStyle="Tabelleninhalt"/>
    <tableColumn id="1" name="2010" dataDxfId="112" dataCellStyle="Tabelleninhalt"/>
    <tableColumn id="28" name="2011" dataDxfId="111" dataCellStyle="Tabelleninhalt"/>
    <tableColumn id="29" name="2012" dataDxfId="110" dataCellStyle="Tabelleninhalt"/>
    <tableColumn id="30" name="2013" dataDxfId="109" dataCellStyle="Tabelleninhalt"/>
    <tableColumn id="31" name="2014" dataDxfId="108" dataCellStyle="Tabelleninhalt"/>
    <tableColumn id="32" name="2015" dataDxfId="107" dataCellStyle="Tabelleninhalt"/>
    <tableColumn id="33" name="2016" dataDxfId="106" dataCellStyle="Tabelleninhalt"/>
    <tableColumn id="34" name="2017" dataDxfId="105" dataCellStyle="Tabelleninhalt"/>
    <tableColumn id="35" name="2018" dataDxfId="104" dataCellStyle="Tabelleninhalt"/>
    <tableColumn id="4" name="2019" dataDxfId="103" dataCellStyle="Tabelleninhalt"/>
    <tableColumn id="3" name="2020" dataDxfId="102" dataCellStyle="Tabelleninhalt"/>
    <tableColumn id="36" name="2021" dataDxfId="101" dataCellStyle="Tabelleninhalt"/>
    <tableColumn id="18" name="Veränderung 2021 zu 2020 in %" dataDxfId="100" dataCellStyle="Tabelleninhalt">
      <calculatedColumnFormula>ROUND(N5/M5*100-100,1)</calculatedColumnFormula>
    </tableColumn>
    <tableColumn id="16" name="Anteil an der TW insgesamt 2021 in %" dataDxfId="99" dataCellStyle="Tabelleninhalt">
      <calculatedColumnFormula>N5/N$5*100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12.xml><?xml version="1.0" encoding="utf-8"?>
<table xmlns="http://schemas.openxmlformats.org/spreadsheetml/2006/main" id="29" name="Betriebswirtschaftliche_Bruttowertschöpfung_in_der_Tourismuswirtschaft_nach_Wirtschaftszweigen_des_Tourismus" displayName="Betriebswirtschaftliche_Bruttowertschöpfung_in_der_Tourismuswirtschaft_nach_Wirtschaftszweigen_des_Tourismus" ref="A4:P15" totalsRowShown="0" headerRowDxfId="98" dataDxfId="97" headerRowCellStyle="Tabellenkopf" dataCellStyle="Tabelleninhalt">
  <tableColumns count="16">
    <tableColumn id="2" name="Wirtschaftszweig1)" dataDxfId="96" dataCellStyle="Vorspalte Standard ohne Einzug"/>
    <tableColumn id="27" name="2009" dataDxfId="95" dataCellStyle="Tabelleninhalt"/>
    <tableColumn id="1" name="2010" dataDxfId="94" dataCellStyle="Tabelleninhalt"/>
    <tableColumn id="28" name="2011" dataDxfId="93" dataCellStyle="Tabelleninhalt"/>
    <tableColumn id="29" name="2012" dataDxfId="92" dataCellStyle="Tabelleninhalt"/>
    <tableColumn id="30" name="2013" dataDxfId="91" dataCellStyle="Tabelleninhalt"/>
    <tableColumn id="31" name="2014" dataDxfId="90" dataCellStyle="Tabelleninhalt"/>
    <tableColumn id="32" name="2015" dataDxfId="89" dataCellStyle="Tabelleninhalt"/>
    <tableColumn id="33" name="2016" dataDxfId="88" dataCellStyle="Tabelleninhalt"/>
    <tableColumn id="34" name="2017" dataDxfId="87" dataCellStyle="Tabelleninhalt"/>
    <tableColumn id="35" name="2018" dataDxfId="86" dataCellStyle="Tabelleninhalt"/>
    <tableColumn id="4" name="2019" dataDxfId="85" dataCellStyle="Tabelleninhalt"/>
    <tableColumn id="3" name="2020" dataDxfId="84" dataCellStyle="Tabelleninhalt"/>
    <tableColumn id="36" name="2021" dataDxfId="83" dataCellStyle="Tabelleninhalt"/>
    <tableColumn id="18" name="Veränderung 2021 zu 2020 in %" dataDxfId="82" dataCellStyle="Tabelleninhalt">
      <calculatedColumnFormula>ROUND(N5/M5*100-100,1)</calculatedColumnFormula>
    </tableColumn>
    <tableColumn id="16" name="Anteil an der TW insgesamt 2021 in %" dataDxfId="81" dataCellStyle="Tabelleninhalt">
      <calculatedColumnFormula>N5/N$5*100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13.xml><?xml version="1.0" encoding="utf-8"?>
<table xmlns="http://schemas.openxmlformats.org/spreadsheetml/2006/main" id="31" name="Erwerbstätige_in_der_Tourismuswirtschaft_nach_ausgewählten_Wirtschaftszweigen_des_Tourismus" displayName="Erwerbstätige_in_der_Tourismuswirtschaft_nach_ausgewählten_Wirtschaftszweigen_des_Tourismus" ref="A4:Q9" totalsRowShown="0" headerRowDxfId="80" dataDxfId="79" headerRowCellStyle="Tabellenkopf" dataCellStyle="Tabelleninhalt">
  <tableColumns count="17">
    <tableColumn id="2" name="Wirtschaftszweig1)" dataDxfId="78" dataCellStyle="Vorspalte Standard ohne Einzug"/>
    <tableColumn id="27" name="2009" dataDxfId="77" dataCellStyle="Tabelleninhalt"/>
    <tableColumn id="1" name="2010" dataDxfId="76" dataCellStyle="Tabelleninhalt"/>
    <tableColumn id="28" name="2011" dataDxfId="75" dataCellStyle="Tabelleninhalt"/>
    <tableColumn id="29" name="2012" dataDxfId="74" dataCellStyle="Tabelleninhalt"/>
    <tableColumn id="30" name="2013" dataDxfId="73" dataCellStyle="Tabelleninhalt"/>
    <tableColumn id="31" name="2014" dataDxfId="72" dataCellStyle="Tabelleninhalt"/>
    <tableColumn id="32" name="2015" dataDxfId="71" dataCellStyle="Tabelleninhalt"/>
    <tableColumn id="33" name="2016" dataDxfId="70" dataCellStyle="Tabelleninhalt"/>
    <tableColumn id="34" name="2017" dataDxfId="69" dataCellStyle="Tabelleninhalt"/>
    <tableColumn id="35" name="2018" dataDxfId="68" dataCellStyle="Tabelleninhalt"/>
    <tableColumn id="4" name="2019" dataDxfId="67" dataCellStyle="Tabelleninhalt"/>
    <tableColumn id="3" name="2020" dataDxfId="66" dataCellStyle="Tabelleninhalt"/>
    <tableColumn id="5" name="2021" dataDxfId="65" dataCellStyle="Tabelleninhalt"/>
    <tableColumn id="36" name="2022" dataDxfId="64" dataCellStyle="Tabelleninhalt"/>
    <tableColumn id="18" name="Veränderung 2022 zu 2021 in %" dataDxfId="63" dataCellStyle="Tabelleninhalt"/>
    <tableColumn id="16" name="Anteil an der TW insgesamt 2022 in %" dataDxfId="62" dataCellStyle="Tabelleninhalt">
      <calculatedColumnFormula>O5/O$5*100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14.xml><?xml version="1.0" encoding="utf-8"?>
<table xmlns="http://schemas.openxmlformats.org/spreadsheetml/2006/main" id="30" name="Sozialversicherungspflichtig_Beschäftigte_in_der_Tourismuswirtschaft_nach_Wirtschaftszweigen_des_Tourismus" displayName="Sozialversicherungspflichtig_Beschäftigte_in_der_Tourismuswirtschaft_nach_Wirtschaftszweigen_des_Tourismus" ref="A4:R15" totalsRowShown="0" headerRowDxfId="61" dataDxfId="60" headerRowCellStyle="Tabellenkopf" dataCellStyle="Tabelleninhalt">
  <tableColumns count="18">
    <tableColumn id="2" name="Wirtschaftszweig1)" dataDxfId="59" dataCellStyle="Vorspalte Standard ohne Einzug"/>
    <tableColumn id="27" name="2009" dataDxfId="58" dataCellStyle="Tabelleninhalt"/>
    <tableColumn id="1" name="2010" dataDxfId="57" dataCellStyle="Tabelleninhalt"/>
    <tableColumn id="28" name="2011" dataDxfId="56" dataCellStyle="Tabelleninhalt"/>
    <tableColumn id="29" name="2012" dataDxfId="55" dataCellStyle="Tabelleninhalt"/>
    <tableColumn id="30" name="2013" dataDxfId="54" dataCellStyle="Tabelleninhalt"/>
    <tableColumn id="31" name="2014" dataDxfId="53" dataCellStyle="Tabelleninhalt"/>
    <tableColumn id="32" name="2015" dataDxfId="52" dataCellStyle="Tabelleninhalt"/>
    <tableColumn id="33" name="2016" dataDxfId="51" dataCellStyle="Tabelleninhalt"/>
    <tableColumn id="34" name="2017" dataDxfId="50" dataCellStyle="Tabelleninhalt"/>
    <tableColumn id="35" name="2018" dataDxfId="49" dataCellStyle="Tabelleninhalt"/>
    <tableColumn id="4" name="2019" dataDxfId="48" dataCellStyle="Tabelleninhalt"/>
    <tableColumn id="3" name="2020" dataDxfId="47" dataCellStyle="Tabelleninhalt"/>
    <tableColumn id="6" name="2021" dataDxfId="46" dataCellStyle="Tabelleninhalt"/>
    <tableColumn id="5" name="2022" dataDxfId="45" dataCellStyle="Tabelleninhalt"/>
    <tableColumn id="36" name="2023" dataDxfId="44" dataCellStyle="Tabelleninhalt"/>
    <tableColumn id="18" name="Veränderung 2023 zu 2022 in %" dataDxfId="43" dataCellStyle="Tabelleninhalt">
      <calculatedColumnFormula>ROUND(P5/O5*100-100,1)</calculatedColumnFormula>
    </tableColumn>
    <tableColumn id="16" name="Anteil an der TW insgesamt 2023 in %" dataDxfId="42" dataCellStyle="Tabelleninhalt">
      <calculatedColumnFormula>P5/P$5*100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15.xml><?xml version="1.0" encoding="utf-8"?>
<table xmlns="http://schemas.openxmlformats.org/spreadsheetml/2006/main" id="32" name="Sozialversicherungspflichtig_Beschäftigte_in_der_Tourismuswirtschaft_nach_Kreisfreien_Städten_und_Landkreisen" displayName="Sozialversicherungspflichtig_Beschäftigte_in_der_Tourismuswirtschaft_nach_Kreisfreien_Städten_und_Landkreisen" ref="A4:S20" totalsRowShown="0" headerRowDxfId="41" dataDxfId="40" headerRowCellStyle="Tabellenkopf" dataCellStyle="Tabelleninhalt">
  <tableColumns count="19">
    <tableColumn id="2" name="Land_x000a_Landkreis_x000a_Kreisfreie Stadt" dataDxfId="39" dataCellStyle="Vorspalte Standard ohne Einzug"/>
    <tableColumn id="27" name="2009" dataDxfId="38" dataCellStyle="Tabelleninhalt"/>
    <tableColumn id="1" name="2010" dataDxfId="37" dataCellStyle="Tabelleninhalt"/>
    <tableColumn id="28" name="2011" dataDxfId="36" dataCellStyle="Tabelleninhalt"/>
    <tableColumn id="29" name="2012" dataDxfId="35" dataCellStyle="Tabelleninhalt"/>
    <tableColumn id="30" name="2013" dataDxfId="34" dataCellStyle="Tabelleninhalt"/>
    <tableColumn id="31" name="2014" dataDxfId="33" dataCellStyle="Tabelleninhalt"/>
    <tableColumn id="32" name="2015" dataDxfId="32" dataCellStyle="Tabelleninhalt"/>
    <tableColumn id="33" name="2016" dataDxfId="31" dataCellStyle="Tabelleninhalt"/>
    <tableColumn id="34" name="2017" dataDxfId="30" dataCellStyle="Tabelleninhalt"/>
    <tableColumn id="35" name="2018" dataDxfId="29" dataCellStyle="Tabelleninhalt"/>
    <tableColumn id="4" name="2019" dataDxfId="28" dataCellStyle="Tabelleninhalt"/>
    <tableColumn id="3" name="2020" dataDxfId="27" dataCellStyle="Tabelleninhalt"/>
    <tableColumn id="6" name="2021" dataDxfId="26" dataCellStyle="Tabelleninhalt"/>
    <tableColumn id="5" name="2022" dataDxfId="25" dataCellStyle="Tabelleninhalt"/>
    <tableColumn id="36" name="2023" dataDxfId="24" dataCellStyle="Tabelleninhalt"/>
    <tableColumn id="18" name="Veränderung 2023 zu 2022 in %" dataDxfId="23" dataCellStyle="Tabelleninhalt">
      <calculatedColumnFormula>ROUND(P5/O5*100-100,1)</calculatedColumnFormula>
    </tableColumn>
    <tableColumn id="8" name="Anteil an Sachsen insgesamt 2023 in %" dataDxfId="22" dataCellStyle="Tabelleninhalt">
      <calculatedColumnFormula>P5/P$5*100</calculatedColumnFormula>
    </tableColumn>
    <tableColumn id="16" name="Anteil an den Beschäftigten insgesamt 2023 in %" dataDxfId="21" dataCellStyle="Tabelleninhalt"/>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16.xml><?xml version="1.0" encoding="utf-8"?>
<table xmlns="http://schemas.openxmlformats.org/spreadsheetml/2006/main" id="33" name="Sozialversicherungspflichtig_Beschäftigte_in_der_Tourismuswirtschaft_nach_Reisegebieten" displayName="Sozialversicherungspflichtig_Beschäftigte_in_der_Tourismuswirtschaft_nach_Reisegebieten" ref="A4:S14" totalsRowShown="0" headerRowDxfId="20" dataDxfId="19" headerRowCellStyle="Tabellenkopf" dataCellStyle="Tabelleninhalt">
  <tableColumns count="19">
    <tableColumn id="2" name="Land_x000a_Reisegebiet" dataDxfId="18" dataCellStyle="Vorspalte Standard ohne Einzug"/>
    <tableColumn id="27" name="2009" dataDxfId="17" dataCellStyle="Tabelleninhalt"/>
    <tableColumn id="1" name="2010" dataDxfId="16" dataCellStyle="Tabelleninhalt"/>
    <tableColumn id="28" name="2011" dataDxfId="15" dataCellStyle="Tabelleninhalt"/>
    <tableColumn id="29" name="2012" dataDxfId="14" dataCellStyle="Tabelleninhalt"/>
    <tableColumn id="30" name="2013" dataDxfId="13" dataCellStyle="Tabelleninhalt"/>
    <tableColumn id="31" name="2014" dataDxfId="12" dataCellStyle="Tabelleninhalt"/>
    <tableColumn id="32" name="2015" dataDxfId="11" dataCellStyle="Tabelleninhalt"/>
    <tableColumn id="33" name="2016" dataDxfId="10" dataCellStyle="Tabelleninhalt"/>
    <tableColumn id="34" name="2017" dataDxfId="9" dataCellStyle="Tabelleninhalt"/>
    <tableColumn id="35" name="2018" dataDxfId="8" dataCellStyle="Tabelleninhalt"/>
    <tableColumn id="4" name="2019" dataDxfId="7" dataCellStyle="Tabelleninhalt"/>
    <tableColumn id="3" name="2020" dataDxfId="6" dataCellStyle="Tabelleninhalt"/>
    <tableColumn id="6" name="2021" dataDxfId="5" dataCellStyle="Tabelleninhalt"/>
    <tableColumn id="5" name="2022" dataDxfId="4" dataCellStyle="Tabelleninhalt"/>
    <tableColumn id="36" name="2023" dataDxfId="3" dataCellStyle="Tabelleninhalt"/>
    <tableColumn id="18" name="Veränderung 2023 zu 2022 in %" dataDxfId="2" dataCellStyle="Tabelleninhalt">
      <calculatedColumnFormula>ROUND(P5/O5*100-100,1)</calculatedColumnFormula>
    </tableColumn>
    <tableColumn id="8" name="Anteil an Sachsen insgesamt 2023 in %" dataDxfId="1" dataCellStyle="Tabelleninhalt">
      <calculatedColumnFormula>P5/P$5*100</calculatedColumnFormula>
    </tableColumn>
    <tableColumn id="16" name="Anteil an den Beschäftigten insgesamt 2023 in %" dataDxfId="0" dataCellStyle="Tabelleninhalt"/>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2.xml><?xml version="1.0" encoding="utf-8"?>
<table xmlns="http://schemas.openxmlformats.org/spreadsheetml/2006/main" id="23" name="Beherbergungseinrichtungen_Gästebetten_Auslastung_sowie_Ankünfte_Übernachtungen_Aufenthaltsdauer_Fremdenverkehrsintensität_nach_Kreisen" displayName="Beherbergungseinrichtungen_Gästebetten_Auslastung_sowie_Ankünfte_Übernachtungen_Aufenthaltsdauer_Fremdenverkehrsintensität_nach_Kreisen" ref="A3:Q185" totalsRowShown="0" headerRowDxfId="296" dataDxfId="295" headerRowCellStyle="Tabellenkopf" dataCellStyle="Tabelleninhalt">
  <tableColumns count="17">
    <tableColumn id="2" name="Merkmal" dataDxfId="294" dataCellStyle="Vorspalte Standard ohne Einzug"/>
    <tableColumn id="7" name="Kreisfreie Stadt_x000a_Landkreis_x000a_Land" dataDxfId="293" dataCellStyle="Vorspalte Standard ohne Einzug"/>
    <tableColumn id="5" name="Einheit" dataDxfId="292" dataCellStyle="Vorspalte Standard ohne Einzug"/>
    <tableColumn id="27" name="2012" dataDxfId="291"/>
    <tableColumn id="28" name="2013" dataDxfId="290"/>
    <tableColumn id="29" name="2014" dataDxfId="289"/>
    <tableColumn id="30" name="2015" dataDxfId="288"/>
    <tableColumn id="31" name="2016" dataDxfId="287"/>
    <tableColumn id="32" name="2017" dataDxfId="286"/>
    <tableColumn id="33" name="2018" dataDxfId="285"/>
    <tableColumn id="34" name="2019" dataDxfId="284"/>
    <tableColumn id="35" name="2020" dataDxfId="283"/>
    <tableColumn id="4" name="2021" dataDxfId="282" dataCellStyle="Tabelleninhalt"/>
    <tableColumn id="3" name="2022" dataDxfId="281" dataCellStyle="Tabelleninhalt"/>
    <tableColumn id="36" name="2023" dataDxfId="280"/>
    <tableColumn id="18" name="Veränderung 2023 zu 2022 in %" dataDxfId="279" dataCellStyle="Tabelleninhalt">
      <calculatedColumnFormula>ROUND(O4/N4*100-100,1)</calculatedColumnFormula>
    </tableColumn>
    <tableColumn id="16" name="Anteil an Sachsen 2023 in %" dataDxfId="278"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3.xml><?xml version="1.0" encoding="utf-8"?>
<table xmlns="http://schemas.openxmlformats.org/spreadsheetml/2006/main" id="8" name="Beherbergungseinrichtungen_Gästebetten_Auslastung_sowie_Ankünfte_Übernachtungen_Aufenthaltsdauer_Fremdenverkehrsintensität_nach_Reisegebieten" displayName="Beherbergungseinrichtungen_Gästebetten_Auslastung_sowie_Ankünfte_Übernachtungen_Aufenthaltsdauer_Fremdenverkehrsintensität_nach_Reisegebieten" ref="A3:Q133" totalsRowShown="0" headerRowDxfId="277" dataDxfId="276" headerRowCellStyle="Tabellenkopf" dataCellStyle="Tabelleninhalt">
  <tableColumns count="17">
    <tableColumn id="2" name="Merkmal" dataDxfId="275" dataCellStyle="Vorspalte Standard ohne Einzug"/>
    <tableColumn id="7" name="Reisegebiet_x000a_Land" dataDxfId="274" dataCellStyle="Vorspalte Standard ohne Einzug"/>
    <tableColumn id="5" name="Einheit" dataDxfId="273" dataCellStyle="Vorspalte Standard ohne Einzug"/>
    <tableColumn id="27" name="2012" dataDxfId="272"/>
    <tableColumn id="28" name="2013" dataDxfId="271"/>
    <tableColumn id="29" name="2014" dataDxfId="270"/>
    <tableColumn id="30" name="2015" dataDxfId="269"/>
    <tableColumn id="31" name="2016" dataDxfId="268"/>
    <tableColumn id="32" name="2017" dataDxfId="267"/>
    <tableColumn id="33" name="2018" dataDxfId="266"/>
    <tableColumn id="34" name="2019" dataDxfId="265"/>
    <tableColumn id="35" name="2020" dataDxfId="264"/>
    <tableColumn id="4" name="2021" dataDxfId="263" dataCellStyle="Tabelleninhalt"/>
    <tableColumn id="3" name="2022" dataDxfId="262" dataCellStyle="Tabelleninhalt"/>
    <tableColumn id="36" name="2023" dataDxfId="261"/>
    <tableColumn id="18" name="Veränderung 2023 zu 2022 in %" dataDxfId="260" dataCellStyle="Tabelleninhalt">
      <calculatedColumnFormula>ROUND(O4/N4*100-100,1)</calculatedColumnFormula>
    </tableColumn>
    <tableColumn id="16" name="Anteil an Sachsen 2023 in %" dataDxfId="259"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4.xml><?xml version="1.0" encoding="utf-8"?>
<table xmlns="http://schemas.openxmlformats.org/spreadsheetml/2006/main" id="15" name="Beherbergungseinrichtungen_Gästebetten_Auslastung_sowie_Ankünfte_Übernachtungen_Aufenthaltsdauer_nach_Gemeindegruppen" displayName="Beherbergungseinrichtungen_Gästebetten_Auslastung_sowie_Ankünfte_Übernachtungen_Aufenthaltsdauer_nach_Gemeindegruppen" ref="A3:Q39" totalsRowShown="0" headerRowDxfId="258" dataDxfId="257" headerRowCellStyle="Tabellenkopf" dataCellStyle="Tabelleninhalt">
  <tableColumns count="17">
    <tableColumn id="2" name="Merkmal" dataDxfId="256" dataCellStyle="Vorspalte Standard ohne Einzug"/>
    <tableColumn id="7" name="Gemeindegruppe" dataDxfId="255" dataCellStyle="Vorspalte Standard ohne Einzug"/>
    <tableColumn id="5" name="Einheit" dataDxfId="254" dataCellStyle="Vorspalte Standard ohne Einzug"/>
    <tableColumn id="27" name="2012" dataDxfId="253"/>
    <tableColumn id="28" name="2013" dataDxfId="252"/>
    <tableColumn id="29" name="2014" dataDxfId="251"/>
    <tableColumn id="30" name="2015" dataDxfId="250"/>
    <tableColumn id="31" name="2016" dataDxfId="249"/>
    <tableColumn id="32" name="2017" dataDxfId="248"/>
    <tableColumn id="33" name="2018" dataDxfId="247"/>
    <tableColumn id="34" name="2019" dataDxfId="246"/>
    <tableColumn id="35" name="2020" dataDxfId="245"/>
    <tableColumn id="4" name="2021" dataDxfId="244" dataCellStyle="Tabelleninhalt"/>
    <tableColumn id="3" name="2022" dataDxfId="243" dataCellStyle="Tabelleninhalt"/>
    <tableColumn id="36" name="2023" dataDxfId="242"/>
    <tableColumn id="18" name="Veränderung 2023 zu 2022 in %" dataDxfId="241" dataCellStyle="Tabelleninhalt">
      <calculatedColumnFormula>ROUND(O4/N4*100-100,1)</calculatedColumnFormula>
    </tableColumn>
    <tableColumn id="16" name="Anteil an Insgesamt 2023 in %" dataDxfId="240"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5.xml><?xml version="1.0" encoding="utf-8"?>
<table xmlns="http://schemas.openxmlformats.org/spreadsheetml/2006/main" id="20" name="Ankünfte_Übernachtungen_Aufenthaltsdauer_in_Beherbergungseinrichtungen_nach_Herkunftsland_der_Gäste" displayName="Ankünfte_Übernachtungen_Aufenthaltsdauer_in_Beherbergungseinrichtungen_nach_Herkunftsland_der_Gäste" ref="A3:Q66" totalsRowShown="0" headerRowDxfId="239" dataDxfId="238" headerRowCellStyle="Tabellenkopf" dataCellStyle="Tabelleninhalt">
  <tableColumns count="17">
    <tableColumn id="2" name="Merkmal" dataDxfId="237" dataCellStyle="Vorspalte Standard ohne Einzug"/>
    <tableColumn id="7" name="Herkunftsland" dataDxfId="236" dataCellStyle="Vorspalte Standard ohne Einzug"/>
    <tableColumn id="5" name="Einheit" dataDxfId="235" dataCellStyle="Vorspalte Standard ohne Einzug"/>
    <tableColumn id="27" name="2012" dataDxfId="234"/>
    <tableColumn id="28" name="2013" dataDxfId="233"/>
    <tableColumn id="29" name="2014" dataDxfId="232"/>
    <tableColumn id="30" name="2015" dataDxfId="231"/>
    <tableColumn id="31" name="2016" dataDxfId="230"/>
    <tableColumn id="32" name="2017" dataDxfId="229"/>
    <tableColumn id="33" name="2018" dataDxfId="228"/>
    <tableColumn id="34" name="2019" dataDxfId="227"/>
    <tableColumn id="35" name="2020" dataDxfId="226"/>
    <tableColumn id="4" name="2021" dataDxfId="225" dataCellStyle="Tabelleninhalt"/>
    <tableColumn id="3" name="2022" dataDxfId="224" dataCellStyle="Tabelleninhalt"/>
    <tableColumn id="36" name="2023" dataDxfId="223"/>
    <tableColumn id="18" name="Veränderung 2023 zu 2022 in %" dataDxfId="222" dataCellStyle="Tabelleninhalt">
      <calculatedColumnFormula>ROUND(O4/N4*100-100,1)</calculatedColumnFormula>
    </tableColumn>
    <tableColumn id="16" name="Anteil an Insgesamt 2023 in %" dataDxfId="221"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6.xml><?xml version="1.0" encoding="utf-8"?>
<table xmlns="http://schemas.openxmlformats.org/spreadsheetml/2006/main" id="17" name="Beherbergungseinrichtungen_Gästebetten_Auslastung_sowie_Ankünfte_Übernachtungen_Aufenthaltsdauer_nach_Betriebsarten" displayName="Beherbergungseinrichtungen_Gästebetten_Auslastung_sowie_Ankünfte_Übernachtungen_Aufenthaltsdauer_nach_Betriebsarten" ref="A3:Q33" totalsRowShown="0" headerRowDxfId="220" dataDxfId="219" headerRowCellStyle="Tabellenkopf" dataCellStyle="Tabelleninhalt">
  <tableColumns count="17">
    <tableColumn id="2" name="Merkmal" dataDxfId="218" dataCellStyle="Vorspalte Standard ohne Einzug"/>
    <tableColumn id="7" name="Betriebsart" dataDxfId="217" dataCellStyle="Vorspalte Standard ohne Einzug"/>
    <tableColumn id="5" name="Einheit" dataDxfId="216" dataCellStyle="Vorspalte Standard ohne Einzug"/>
    <tableColumn id="27" name="2012" dataDxfId="215"/>
    <tableColumn id="28" name="2013" dataDxfId="214"/>
    <tableColumn id="29" name="2014" dataDxfId="213"/>
    <tableColumn id="30" name="2015" dataDxfId="212"/>
    <tableColumn id="31" name="2016" dataDxfId="211"/>
    <tableColumn id="32" name="2017" dataDxfId="210"/>
    <tableColumn id="33" name="2018" dataDxfId="209"/>
    <tableColumn id="34" name="2019" dataDxfId="208"/>
    <tableColumn id="35" name="2020" dataDxfId="207"/>
    <tableColumn id="4" name="2021" dataDxfId="206" dataCellStyle="Tabelleninhalt"/>
    <tableColumn id="3" name="2022" dataDxfId="205" dataCellStyle="Tabelleninhalt"/>
    <tableColumn id="36" name="2023" dataDxfId="204"/>
    <tableColumn id="18" name="Veränderung 2023 zu 2022 in %" dataDxfId="203" dataCellStyle="Tabelleninhalt">
      <calculatedColumnFormula>ROUND(O4/N4*100-100,1)</calculatedColumnFormula>
    </tableColumn>
    <tableColumn id="16" name="Anteil an Insgesamt 2023 in %" dataDxfId="202"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7.xml><?xml version="1.0" encoding="utf-8"?>
<table xmlns="http://schemas.openxmlformats.org/spreadsheetml/2006/main" id="26" name="Beherbergungsstätten_der_Hotellerie_Gästebetten_Gästezimmer_Auslastung_sowie_Ankünfte_Übernachtungen_Aufenthaltsdauer_nach_Kreisen" displayName="Beherbergungsstätten_der_Hotellerie_Gästebetten_Gästezimmer_Auslastung_sowie_Ankünfte_Übernachtungen_Aufenthaltsdauer_nach_Kreisen" ref="A3:Q115" totalsRowShown="0" headerRowDxfId="201" dataDxfId="200" headerRowCellStyle="Tabellenkopf" dataCellStyle="Tabelleninhalt">
  <tableColumns count="17">
    <tableColumn id="2" name="Merkmal" dataDxfId="199" dataCellStyle="Vorspalte Standard ohne Einzug"/>
    <tableColumn id="7" name="Kreisfreie Stadt_x000a_Landkreis_x000a_Land" dataDxfId="198" dataCellStyle="Vorspalte Standard ohne Einzug"/>
    <tableColumn id="5" name="Einheit" dataDxfId="197" dataCellStyle="Vorspalte Standard ohne Einzug"/>
    <tableColumn id="27" name="2012" dataDxfId="196"/>
    <tableColumn id="28" name="2013" dataDxfId="195"/>
    <tableColumn id="29" name="2014" dataDxfId="194"/>
    <tableColumn id="30" name="2015" dataDxfId="193"/>
    <tableColumn id="31" name="2016" dataDxfId="192"/>
    <tableColumn id="32" name="2017" dataDxfId="191"/>
    <tableColumn id="33" name="2018" dataDxfId="190"/>
    <tableColumn id="34" name="2019" dataDxfId="189"/>
    <tableColumn id="35" name="2020" dataDxfId="188"/>
    <tableColumn id="4" name="2021" dataDxfId="187" dataCellStyle="Tabelleninhalt"/>
    <tableColumn id="3" name="2022" dataDxfId="186" dataCellStyle="Tabelleninhalt"/>
    <tableColumn id="36" name="2023" dataDxfId="185"/>
    <tableColumn id="18" name="Veränderung 2023 zu 2022 in %" dataDxfId="184" dataCellStyle="Tabelleninhalt">
      <calculatedColumnFormula>ROUND(O4/N4*100-100,1)</calculatedColumnFormula>
    </tableColumn>
    <tableColumn id="16" name="Anteil an Sachsen 2023 in %" dataDxfId="183"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8.xml><?xml version="1.0" encoding="utf-8"?>
<table xmlns="http://schemas.openxmlformats.org/spreadsheetml/2006/main" id="18" name="Beherbergungsstätten_der_Hotellerie_Gästebetten_Gästezimmer_Auslastung_sowie_Ankünfte_Übernachtungen_Aufenthaltsdauer_nach_Reisegebieten" displayName="Beherbergungsstätten_der_Hotellerie_Gästebetten_Gästezimmer_Auslastung_sowie_Ankünfte_Übernachtungen_Aufenthaltsdauer_nach_Reisegebieten" ref="A3:Q83" totalsRowShown="0" headerRowDxfId="182" dataDxfId="181" headerRowCellStyle="Tabellenkopf" dataCellStyle="Tabelleninhalt">
  <tableColumns count="17">
    <tableColumn id="2" name="Merkmal" dataDxfId="180" dataCellStyle="Vorspalte Standard ohne Einzug"/>
    <tableColumn id="7" name="Reisegebiet_x000a_Land" dataDxfId="179" dataCellStyle="Vorspalte Standard ohne Einzug"/>
    <tableColumn id="5" name="Einheit" dataDxfId="178" dataCellStyle="Vorspalte Standard ohne Einzug"/>
    <tableColumn id="27" name="2012" dataDxfId="177"/>
    <tableColumn id="28" name="2013" dataDxfId="176"/>
    <tableColumn id="29" name="2014" dataDxfId="175"/>
    <tableColumn id="30" name="2015" dataDxfId="174"/>
    <tableColumn id="31" name="2016" dataDxfId="173"/>
    <tableColumn id="32" name="2017" dataDxfId="172"/>
    <tableColumn id="33" name="2018" dataDxfId="171"/>
    <tableColumn id="34" name="2019" dataDxfId="170"/>
    <tableColumn id="35" name="2020" dataDxfId="169"/>
    <tableColumn id="4" name="2021" dataDxfId="168" dataCellStyle="Tabelleninhalt"/>
    <tableColumn id="3" name="2022" dataDxfId="167" dataCellStyle="Tabelleninhalt"/>
    <tableColumn id="36" name="2023" dataDxfId="166"/>
    <tableColumn id="18" name="Veränderung 2023 zu 2022 in %" dataDxfId="165" dataCellStyle="Tabelleninhalt">
      <calculatedColumnFormula>ROUND(O4/N4*100-100,1)</calculatedColumnFormula>
    </tableColumn>
    <tableColumn id="16" name="Anteil an Sachsen 2023 in %" dataDxfId="164"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ables/table9.xml><?xml version="1.0" encoding="utf-8"?>
<table xmlns="http://schemas.openxmlformats.org/spreadsheetml/2006/main" id="21" name="Campingplätze_Stellplätze_sowie_Ankünfte_Übernachtungen_Aufenthaltsdauer_Fremdenverkehrsintensität_nach_Reisegebieten" displayName="Campingplätze_Stellplätze_sowie_Ankünfte_Übernachtungen_Aufenthaltsdauer_Fremdenverkehrsintensität_nach_Reisegebieten" ref="A3:Q123" totalsRowShown="0" headerRowDxfId="163" dataDxfId="162" headerRowCellStyle="Tabellenkopf" dataCellStyle="Tabelleninhalt">
  <tableColumns count="17">
    <tableColumn id="2" name="Merkmal" dataDxfId="161" dataCellStyle="Vorspalte Standard ohne Einzug"/>
    <tableColumn id="7" name="Reisegebiet_x000a_Land" dataDxfId="160" dataCellStyle="Vorspalte Standard ohne Einzug"/>
    <tableColumn id="5" name="Einheit" dataDxfId="159" dataCellStyle="Vorspalte Standard ohne Einzug"/>
    <tableColumn id="27" name="2012" dataDxfId="158"/>
    <tableColumn id="28" name="2013" dataDxfId="157"/>
    <tableColumn id="29" name="2014" dataDxfId="156"/>
    <tableColumn id="30" name="2015" dataDxfId="155"/>
    <tableColumn id="31" name="2016" dataDxfId="154"/>
    <tableColumn id="32" name="2017" dataDxfId="153"/>
    <tableColumn id="33" name="2018" dataDxfId="152"/>
    <tableColumn id="34" name="2019" dataDxfId="151"/>
    <tableColumn id="35" name="2020" dataDxfId="150"/>
    <tableColumn id="4" name="2021" dataDxfId="149" dataCellStyle="Tabelleninhalt"/>
    <tableColumn id="3" name="2022" dataDxfId="148" dataCellStyle="Tabelleninhalt"/>
    <tableColumn id="36" name="2023" dataDxfId="147"/>
    <tableColumn id="18" name="Veränderung 2023 zu 2022 in %" dataDxfId="146" dataCellStyle="Tabelleninhalt">
      <calculatedColumnFormula>IF(OR(N4=". ",O4=". "),".",(O4/N4*100-100))</calculatedColumnFormula>
    </tableColumn>
    <tableColumn id="16" name="Anteil an Sachsen 2023 in %" dataDxfId="145" dataCellStyle="Tabelleninhalt">
      <calculatedColumnFormula>O4/O$4*100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tatistik.sachsen.de/html/tourismuswirtschaft.html" TargetMode="External"/><Relationship Id="rId1" Type="http://schemas.openxmlformats.org/officeDocument/2006/relationships/hyperlink" Target="https://www.statistik.sachsen.de/html/beherbergung.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tabSelected="1" zoomScaleNormal="100" zoomScalePageLayoutView="80" workbookViewId="0"/>
  </sheetViews>
  <sheetFormatPr baseColWidth="10" defaultColWidth="11.42578125" defaultRowHeight="11.25"/>
  <cols>
    <col min="1" max="1" width="93.7109375" style="162" customWidth="1"/>
    <col min="2" max="2" width="7.140625" style="153" customWidth="1"/>
    <col min="3" max="16384" width="11.42578125" style="154"/>
  </cols>
  <sheetData>
    <row r="1" spans="1:2" ht="12" customHeight="1">
      <c r="A1" s="152" t="s">
        <v>12</v>
      </c>
    </row>
    <row r="2" spans="1:2" s="157" customFormat="1" ht="69.95" customHeight="1">
      <c r="A2" s="155" t="s">
        <v>323</v>
      </c>
      <c r="B2" s="156"/>
    </row>
    <row r="3" spans="1:2" s="159" customFormat="1" ht="99.95" customHeight="1">
      <c r="A3" s="158" t="s">
        <v>24</v>
      </c>
      <c r="B3" s="156"/>
    </row>
    <row r="4" spans="1:2" s="153" customFormat="1" ht="30" customHeight="1">
      <c r="A4" s="160">
        <v>2023</v>
      </c>
    </row>
    <row r="5" spans="1:2" s="153" customFormat="1" ht="30" customHeight="1">
      <c r="A5" s="160" t="s">
        <v>324</v>
      </c>
    </row>
    <row r="6" spans="1:2" ht="80.099999999999994" customHeight="1">
      <c r="A6" s="161" t="s">
        <v>325</v>
      </c>
    </row>
    <row r="7" spans="1:2" ht="20.100000000000001" customHeight="1">
      <c r="A7" s="162" t="s">
        <v>326</v>
      </c>
    </row>
    <row r="8" spans="1:2">
      <c r="A8" s="162" t="s">
        <v>327</v>
      </c>
    </row>
    <row r="9" spans="1:2">
      <c r="A9" s="162" t="s">
        <v>328</v>
      </c>
    </row>
    <row r="10" spans="1:2">
      <c r="A10" s="162" t="s">
        <v>329</v>
      </c>
    </row>
    <row r="11" spans="1:2">
      <c r="A11" s="162" t="s">
        <v>330</v>
      </c>
    </row>
    <row r="12" spans="1:2">
      <c r="A12" s="162" t="s">
        <v>331</v>
      </c>
    </row>
    <row r="13" spans="1:2">
      <c r="A13" s="162" t="s">
        <v>332</v>
      </c>
    </row>
    <row r="14" spans="1:2">
      <c r="A14" s="162" t="s">
        <v>333</v>
      </c>
    </row>
    <row r="15" spans="1:2">
      <c r="A15" s="162" t="s">
        <v>334</v>
      </c>
    </row>
    <row r="16" spans="1:2">
      <c r="A16" s="162" t="s">
        <v>335</v>
      </c>
    </row>
    <row r="17" spans="1:1" ht="39.950000000000003" customHeight="1">
      <c r="A17" s="162" t="s">
        <v>336</v>
      </c>
    </row>
    <row r="18" spans="1:1" ht="39.950000000000003" customHeight="1">
      <c r="A18" s="163" t="s">
        <v>337</v>
      </c>
    </row>
    <row r="19" spans="1:1" ht="20.100000000000001" customHeight="1">
      <c r="A19" s="164" t="s">
        <v>338</v>
      </c>
    </row>
    <row r="20" spans="1:1">
      <c r="A20" s="164" t="s">
        <v>339</v>
      </c>
    </row>
    <row r="21" spans="1:1">
      <c r="A21" s="164" t="s">
        <v>340</v>
      </c>
    </row>
    <row r="23" spans="1:1" s="153" customFormat="1">
      <c r="A23" s="165"/>
    </row>
    <row r="24" spans="1:1" s="153" customFormat="1">
      <c r="A24" s="165"/>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Q122"/>
  <sheetViews>
    <sheetView showGridLines="0" workbookViewId="0"/>
  </sheetViews>
  <sheetFormatPr baseColWidth="10" defaultColWidth="9.85546875" defaultRowHeight="12" customHeight="1"/>
  <cols>
    <col min="1" max="1" width="58.28515625" style="50" customWidth="1"/>
    <col min="2" max="2" width="26.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286</v>
      </c>
      <c r="B2" s="36"/>
      <c r="C2" s="36"/>
      <c r="D2" s="36"/>
      <c r="E2" s="36"/>
      <c r="F2" s="36"/>
      <c r="G2" s="36"/>
      <c r="H2" s="36"/>
      <c r="I2" s="36"/>
      <c r="J2" s="36"/>
      <c r="K2" s="36"/>
      <c r="L2" s="36"/>
      <c r="M2" s="36"/>
      <c r="N2" s="36"/>
      <c r="O2" s="36"/>
      <c r="P2" s="36"/>
      <c r="Q2" s="36"/>
    </row>
    <row r="3" spans="1:17" s="41" customFormat="1" ht="39.950000000000003" customHeight="1">
      <c r="A3" s="38" t="s">
        <v>92</v>
      </c>
      <c r="B3" s="38" t="s">
        <v>235</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207</v>
      </c>
    </row>
    <row r="4" spans="1:17" s="49" customFormat="1" ht="12" customHeight="1">
      <c r="A4" s="70" t="s">
        <v>185</v>
      </c>
      <c r="B4" s="71" t="s">
        <v>88</v>
      </c>
      <c r="C4" s="75" t="s">
        <v>95</v>
      </c>
      <c r="D4" s="119">
        <v>18</v>
      </c>
      <c r="E4" s="119">
        <v>19</v>
      </c>
      <c r="F4" s="119">
        <v>20</v>
      </c>
      <c r="G4" s="119">
        <v>18</v>
      </c>
      <c r="H4" s="119">
        <v>18</v>
      </c>
      <c r="I4" s="119">
        <v>19</v>
      </c>
      <c r="J4" s="119">
        <v>19</v>
      </c>
      <c r="K4" s="119">
        <v>19</v>
      </c>
      <c r="L4" s="119">
        <v>17</v>
      </c>
      <c r="M4" s="119">
        <v>17</v>
      </c>
      <c r="N4" s="119">
        <v>18</v>
      </c>
      <c r="O4" s="119">
        <v>18</v>
      </c>
      <c r="P4" s="47">
        <f t="shared" ref="P4:P45" si="0">ROUND(O4/N4*100-100,1)</f>
        <v>0</v>
      </c>
      <c r="Q4" s="48">
        <f>O4/O$17*100</f>
        <v>4.2352941176470589</v>
      </c>
    </row>
    <row r="5" spans="1:17" s="49" customFormat="1" ht="12" customHeight="1">
      <c r="A5" s="70" t="s">
        <v>185</v>
      </c>
      <c r="B5" s="71" t="s">
        <v>9</v>
      </c>
      <c r="C5" s="75" t="s">
        <v>95</v>
      </c>
      <c r="D5" s="119">
        <v>45</v>
      </c>
      <c r="E5" s="119">
        <v>42</v>
      </c>
      <c r="F5" s="119">
        <v>39</v>
      </c>
      <c r="G5" s="119">
        <v>40</v>
      </c>
      <c r="H5" s="119">
        <v>38</v>
      </c>
      <c r="I5" s="119">
        <v>39</v>
      </c>
      <c r="J5" s="119">
        <v>38</v>
      </c>
      <c r="K5" s="119">
        <v>38</v>
      </c>
      <c r="L5" s="119">
        <v>36</v>
      </c>
      <c r="M5" s="119">
        <v>35</v>
      </c>
      <c r="N5" s="119">
        <v>35</v>
      </c>
      <c r="O5" s="119">
        <v>36</v>
      </c>
      <c r="P5" s="47">
        <f t="shared" si="0"/>
        <v>2.9</v>
      </c>
      <c r="Q5" s="48">
        <f t="shared" ref="Q5:Q17" si="1">O5/O$17*100</f>
        <v>8.4705882352941178</v>
      </c>
    </row>
    <row r="6" spans="1:17" s="49" customFormat="1" ht="12" customHeight="1">
      <c r="A6" s="70" t="s">
        <v>185</v>
      </c>
      <c r="B6" s="71" t="s">
        <v>227</v>
      </c>
      <c r="C6" s="75" t="s">
        <v>95</v>
      </c>
      <c r="D6" s="119">
        <v>29</v>
      </c>
      <c r="E6" s="119">
        <v>27</v>
      </c>
      <c r="F6" s="119">
        <v>29</v>
      </c>
      <c r="G6" s="119">
        <v>30</v>
      </c>
      <c r="H6" s="119">
        <v>29</v>
      </c>
      <c r="I6" s="119">
        <v>27</v>
      </c>
      <c r="J6" s="119">
        <v>24</v>
      </c>
      <c r="K6" s="119">
        <v>25</v>
      </c>
      <c r="L6" s="119">
        <v>25</v>
      </c>
      <c r="M6" s="119">
        <v>25</v>
      </c>
      <c r="N6" s="119">
        <v>26</v>
      </c>
      <c r="O6" s="119">
        <v>26</v>
      </c>
      <c r="P6" s="47">
        <f t="shared" si="0"/>
        <v>0</v>
      </c>
      <c r="Q6" s="48">
        <f t="shared" si="1"/>
        <v>6.1176470588235299</v>
      </c>
    </row>
    <row r="7" spans="1:17" s="49" customFormat="1" ht="12" customHeight="1">
      <c r="A7" s="70" t="s">
        <v>185</v>
      </c>
      <c r="B7" s="71" t="s">
        <v>10</v>
      </c>
      <c r="C7" s="75" t="s">
        <v>95</v>
      </c>
      <c r="D7" s="119">
        <v>18</v>
      </c>
      <c r="E7" s="119">
        <v>17</v>
      </c>
      <c r="F7" s="119">
        <v>17</v>
      </c>
      <c r="G7" s="119">
        <v>16</v>
      </c>
      <c r="H7" s="119">
        <v>16</v>
      </c>
      <c r="I7" s="119">
        <v>16</v>
      </c>
      <c r="J7" s="119">
        <v>16</v>
      </c>
      <c r="K7" s="119">
        <v>15</v>
      </c>
      <c r="L7" s="119">
        <v>16</v>
      </c>
      <c r="M7" s="119">
        <v>15</v>
      </c>
      <c r="N7" s="119">
        <v>16</v>
      </c>
      <c r="O7" s="119">
        <v>18</v>
      </c>
      <c r="P7" s="47">
        <f t="shared" si="0"/>
        <v>12.5</v>
      </c>
      <c r="Q7" s="48">
        <f t="shared" si="1"/>
        <v>4.2352941176470589</v>
      </c>
    </row>
    <row r="8" spans="1:17" s="49" customFormat="1" ht="12" customHeight="1">
      <c r="A8" s="70" t="s">
        <v>185</v>
      </c>
      <c r="B8" s="95" t="s">
        <v>228</v>
      </c>
      <c r="C8" s="75" t="s">
        <v>95</v>
      </c>
      <c r="D8" s="119">
        <v>19</v>
      </c>
      <c r="E8" s="119">
        <v>20</v>
      </c>
      <c r="F8" s="119">
        <v>18</v>
      </c>
      <c r="G8" s="119">
        <v>19</v>
      </c>
      <c r="H8" s="119">
        <v>19</v>
      </c>
      <c r="I8" s="119">
        <v>19</v>
      </c>
      <c r="J8" s="119">
        <v>19</v>
      </c>
      <c r="K8" s="119">
        <v>19</v>
      </c>
      <c r="L8" s="119">
        <v>18</v>
      </c>
      <c r="M8" s="119">
        <v>18</v>
      </c>
      <c r="N8" s="119">
        <v>19</v>
      </c>
      <c r="O8" s="119">
        <v>19</v>
      </c>
      <c r="P8" s="47">
        <f t="shared" si="0"/>
        <v>0</v>
      </c>
      <c r="Q8" s="48">
        <f t="shared" si="1"/>
        <v>4.4705882352941178</v>
      </c>
    </row>
    <row r="9" spans="1:17" s="49" customFormat="1" ht="12" customHeight="1">
      <c r="A9" s="70" t="s">
        <v>185</v>
      </c>
      <c r="B9" s="95" t="s">
        <v>89</v>
      </c>
      <c r="C9" s="75" t="s">
        <v>95</v>
      </c>
      <c r="D9" s="119">
        <v>78</v>
      </c>
      <c r="E9" s="119">
        <v>78</v>
      </c>
      <c r="F9" s="119">
        <v>82</v>
      </c>
      <c r="G9" s="119">
        <v>79</v>
      </c>
      <c r="H9" s="119">
        <v>77</v>
      </c>
      <c r="I9" s="119">
        <v>78</v>
      </c>
      <c r="J9" s="119">
        <v>80</v>
      </c>
      <c r="K9" s="119">
        <v>79</v>
      </c>
      <c r="L9" s="119">
        <v>77</v>
      </c>
      <c r="M9" s="119">
        <v>73</v>
      </c>
      <c r="N9" s="119">
        <v>74</v>
      </c>
      <c r="O9" s="119">
        <v>75</v>
      </c>
      <c r="P9" s="47">
        <f t="shared" si="0"/>
        <v>1.4</v>
      </c>
      <c r="Q9" s="48">
        <f t="shared" si="1"/>
        <v>17.647058823529413</v>
      </c>
    </row>
    <row r="10" spans="1:17" s="49" customFormat="1" ht="12" customHeight="1">
      <c r="A10" s="70" t="s">
        <v>185</v>
      </c>
      <c r="B10" s="95" t="s">
        <v>229</v>
      </c>
      <c r="C10" s="75" t="s">
        <v>95</v>
      </c>
      <c r="D10" s="119">
        <v>20</v>
      </c>
      <c r="E10" s="119">
        <v>18</v>
      </c>
      <c r="F10" s="119">
        <v>18</v>
      </c>
      <c r="G10" s="119">
        <v>17</v>
      </c>
      <c r="H10" s="119">
        <v>15</v>
      </c>
      <c r="I10" s="119">
        <v>16</v>
      </c>
      <c r="J10" s="119">
        <v>16</v>
      </c>
      <c r="K10" s="119">
        <v>16</v>
      </c>
      <c r="L10" s="119">
        <v>17</v>
      </c>
      <c r="M10" s="119">
        <v>18</v>
      </c>
      <c r="N10" s="119">
        <v>17</v>
      </c>
      <c r="O10" s="119">
        <v>18</v>
      </c>
      <c r="P10" s="47">
        <f t="shared" si="0"/>
        <v>5.9</v>
      </c>
      <c r="Q10" s="48">
        <f t="shared" si="1"/>
        <v>4.2352941176470589</v>
      </c>
    </row>
    <row r="11" spans="1:17" s="49" customFormat="1" ht="12" customHeight="1">
      <c r="A11" s="70" t="s">
        <v>185</v>
      </c>
      <c r="B11" s="95" t="s">
        <v>230</v>
      </c>
      <c r="C11" s="75" t="s">
        <v>95</v>
      </c>
      <c r="D11" s="119">
        <v>28</v>
      </c>
      <c r="E11" s="119">
        <v>26</v>
      </c>
      <c r="F11" s="119">
        <v>25</v>
      </c>
      <c r="G11" s="119">
        <v>28</v>
      </c>
      <c r="H11" s="119">
        <v>27</v>
      </c>
      <c r="I11" s="119">
        <v>28</v>
      </c>
      <c r="J11" s="119">
        <v>29</v>
      </c>
      <c r="K11" s="119">
        <v>29</v>
      </c>
      <c r="L11" s="119">
        <v>31</v>
      </c>
      <c r="M11" s="119">
        <v>29</v>
      </c>
      <c r="N11" s="119">
        <v>29</v>
      </c>
      <c r="O11" s="119">
        <v>28</v>
      </c>
      <c r="P11" s="47">
        <f t="shared" si="0"/>
        <v>-3.4</v>
      </c>
      <c r="Q11" s="48">
        <f t="shared" si="1"/>
        <v>6.5882352941176476</v>
      </c>
    </row>
    <row r="12" spans="1:17" ht="12" customHeight="1">
      <c r="A12" s="70" t="s">
        <v>185</v>
      </c>
      <c r="B12" s="71" t="s">
        <v>231</v>
      </c>
      <c r="C12" s="75" t="s">
        <v>95</v>
      </c>
      <c r="D12" s="119">
        <v>27</v>
      </c>
      <c r="E12" s="119">
        <v>24</v>
      </c>
      <c r="F12" s="119">
        <v>24</v>
      </c>
      <c r="G12" s="119">
        <v>25</v>
      </c>
      <c r="H12" s="119">
        <v>22</v>
      </c>
      <c r="I12" s="119">
        <v>22</v>
      </c>
      <c r="J12" s="119">
        <v>23</v>
      </c>
      <c r="K12" s="119">
        <v>22</v>
      </c>
      <c r="L12" s="119">
        <v>21</v>
      </c>
      <c r="M12" s="119">
        <v>22</v>
      </c>
      <c r="N12" s="119">
        <v>20</v>
      </c>
      <c r="O12" s="119">
        <v>21</v>
      </c>
      <c r="P12" s="47">
        <f t="shared" si="0"/>
        <v>5</v>
      </c>
      <c r="Q12" s="48">
        <f t="shared" si="1"/>
        <v>4.9411764705882346</v>
      </c>
    </row>
    <row r="13" spans="1:17" ht="12" customHeight="1">
      <c r="A13" s="70" t="s">
        <v>185</v>
      </c>
      <c r="B13" s="71" t="s">
        <v>232</v>
      </c>
      <c r="C13" s="75" t="s">
        <v>95</v>
      </c>
      <c r="D13" s="119">
        <v>67</v>
      </c>
      <c r="E13" s="119">
        <v>58</v>
      </c>
      <c r="F13" s="119">
        <v>65</v>
      </c>
      <c r="G13" s="119">
        <v>63</v>
      </c>
      <c r="H13" s="119">
        <v>62</v>
      </c>
      <c r="I13" s="119">
        <v>62</v>
      </c>
      <c r="J13" s="119">
        <v>61</v>
      </c>
      <c r="K13" s="119">
        <v>61</v>
      </c>
      <c r="L13" s="119">
        <v>59</v>
      </c>
      <c r="M13" s="119">
        <v>56</v>
      </c>
      <c r="N13" s="119">
        <v>55</v>
      </c>
      <c r="O13" s="119">
        <v>55</v>
      </c>
      <c r="P13" s="47">
        <f t="shared" si="0"/>
        <v>0</v>
      </c>
      <c r="Q13" s="48">
        <f t="shared" si="1"/>
        <v>12.941176470588237</v>
      </c>
    </row>
    <row r="14" spans="1:17" ht="12" customHeight="1">
      <c r="A14" s="70" t="s">
        <v>185</v>
      </c>
      <c r="B14" s="71" t="s">
        <v>90</v>
      </c>
      <c r="C14" s="75" t="s">
        <v>95</v>
      </c>
      <c r="D14" s="119">
        <v>61</v>
      </c>
      <c r="E14" s="119">
        <v>64</v>
      </c>
      <c r="F14" s="119">
        <v>64</v>
      </c>
      <c r="G14" s="119">
        <v>64</v>
      </c>
      <c r="H14" s="119">
        <v>63</v>
      </c>
      <c r="I14" s="119">
        <v>66</v>
      </c>
      <c r="J14" s="119">
        <v>73</v>
      </c>
      <c r="K14" s="119">
        <v>78</v>
      </c>
      <c r="L14" s="119">
        <v>78</v>
      </c>
      <c r="M14" s="119">
        <v>79</v>
      </c>
      <c r="N14" s="119">
        <v>78</v>
      </c>
      <c r="O14" s="119">
        <v>81</v>
      </c>
      <c r="P14" s="47">
        <f t="shared" si="0"/>
        <v>3.8</v>
      </c>
      <c r="Q14" s="48">
        <f t="shared" si="1"/>
        <v>19.058823529411764</v>
      </c>
    </row>
    <row r="15" spans="1:17" ht="12" customHeight="1">
      <c r="A15" s="70" t="s">
        <v>185</v>
      </c>
      <c r="B15" s="71" t="s">
        <v>233</v>
      </c>
      <c r="C15" s="75" t="s">
        <v>95</v>
      </c>
      <c r="D15" s="119">
        <v>13</v>
      </c>
      <c r="E15" s="119">
        <v>12</v>
      </c>
      <c r="F15" s="119">
        <v>14</v>
      </c>
      <c r="G15" s="119">
        <v>14</v>
      </c>
      <c r="H15" s="119">
        <v>12</v>
      </c>
      <c r="I15" s="119">
        <v>12</v>
      </c>
      <c r="J15" s="119">
        <v>12</v>
      </c>
      <c r="K15" s="119">
        <v>12</v>
      </c>
      <c r="L15" s="119">
        <v>12</v>
      </c>
      <c r="M15" s="119">
        <v>11</v>
      </c>
      <c r="N15" s="119">
        <v>11</v>
      </c>
      <c r="O15" s="119">
        <v>12</v>
      </c>
      <c r="P15" s="47">
        <f t="shared" si="0"/>
        <v>9.1</v>
      </c>
      <c r="Q15" s="48">
        <f t="shared" si="1"/>
        <v>2.8235294117647061</v>
      </c>
    </row>
    <row r="16" spans="1:17" ht="12" customHeight="1">
      <c r="A16" s="70" t="s">
        <v>185</v>
      </c>
      <c r="B16" s="71" t="s">
        <v>234</v>
      </c>
      <c r="C16" s="75" t="s">
        <v>95</v>
      </c>
      <c r="D16" s="119">
        <v>29</v>
      </c>
      <c r="E16" s="119">
        <v>26</v>
      </c>
      <c r="F16" s="119">
        <v>26</v>
      </c>
      <c r="G16" s="119">
        <v>24</v>
      </c>
      <c r="H16" s="119">
        <v>22</v>
      </c>
      <c r="I16" s="119">
        <v>22</v>
      </c>
      <c r="J16" s="119">
        <v>22</v>
      </c>
      <c r="K16" s="119">
        <v>20</v>
      </c>
      <c r="L16" s="119">
        <v>19</v>
      </c>
      <c r="M16" s="119">
        <v>18</v>
      </c>
      <c r="N16" s="119">
        <v>19</v>
      </c>
      <c r="O16" s="119">
        <v>18</v>
      </c>
      <c r="P16" s="47">
        <f t="shared" si="0"/>
        <v>-5.3</v>
      </c>
      <c r="Q16" s="48">
        <f t="shared" si="1"/>
        <v>4.2352941176470589</v>
      </c>
    </row>
    <row r="17" spans="1:17" s="82" customFormat="1" ht="12" customHeight="1">
      <c r="A17" s="69" t="s">
        <v>186</v>
      </c>
      <c r="B17" s="74" t="s">
        <v>93</v>
      </c>
      <c r="C17" s="81" t="s">
        <v>95</v>
      </c>
      <c r="D17" s="122">
        <v>452</v>
      </c>
      <c r="E17" s="122">
        <v>431</v>
      </c>
      <c r="F17" s="122">
        <v>441</v>
      </c>
      <c r="G17" s="122">
        <v>437</v>
      </c>
      <c r="H17" s="122">
        <v>420</v>
      </c>
      <c r="I17" s="122">
        <v>426</v>
      </c>
      <c r="J17" s="123">
        <v>432</v>
      </c>
      <c r="K17" s="123">
        <v>433</v>
      </c>
      <c r="L17" s="123">
        <v>426</v>
      </c>
      <c r="M17" s="124">
        <v>416</v>
      </c>
      <c r="N17" s="124">
        <v>417</v>
      </c>
      <c r="O17" s="123">
        <v>425</v>
      </c>
      <c r="P17" s="44">
        <f t="shared" si="0"/>
        <v>1.9</v>
      </c>
      <c r="Q17" s="45">
        <f t="shared" si="1"/>
        <v>100</v>
      </c>
    </row>
    <row r="18" spans="1:17" ht="12" customHeight="1">
      <c r="A18" s="54" t="s">
        <v>189</v>
      </c>
      <c r="B18" s="71" t="s">
        <v>88</v>
      </c>
      <c r="C18" s="75" t="s">
        <v>95</v>
      </c>
      <c r="D18" s="67">
        <v>2945</v>
      </c>
      <c r="E18" s="67">
        <v>3068</v>
      </c>
      <c r="F18" s="67">
        <v>3205</v>
      </c>
      <c r="G18" s="67">
        <v>2784</v>
      </c>
      <c r="H18" s="67">
        <v>2733</v>
      </c>
      <c r="I18" s="67">
        <v>2726</v>
      </c>
      <c r="J18" s="67">
        <v>2555</v>
      </c>
      <c r="K18" s="67">
        <v>2572</v>
      </c>
      <c r="L18" s="67">
        <v>2342</v>
      </c>
      <c r="M18" s="67">
        <v>2369</v>
      </c>
      <c r="N18" s="67">
        <v>2692</v>
      </c>
      <c r="O18" s="67">
        <v>2869</v>
      </c>
      <c r="P18" s="47">
        <f t="shared" si="0"/>
        <v>6.6</v>
      </c>
      <c r="Q18" s="48">
        <f>O18/O$31*100</f>
        <v>4.1881988847040956</v>
      </c>
    </row>
    <row r="19" spans="1:17" ht="12" customHeight="1">
      <c r="A19" s="54" t="s">
        <v>189</v>
      </c>
      <c r="B19" s="71" t="s">
        <v>9</v>
      </c>
      <c r="C19" s="75" t="s">
        <v>95</v>
      </c>
      <c r="D19" s="67">
        <v>4742</v>
      </c>
      <c r="E19" s="67">
        <v>4577</v>
      </c>
      <c r="F19" s="67">
        <v>4276</v>
      </c>
      <c r="G19" s="67">
        <v>4651</v>
      </c>
      <c r="H19" s="67">
        <v>4679</v>
      </c>
      <c r="I19" s="67">
        <v>4774</v>
      </c>
      <c r="J19" s="67">
        <v>4685</v>
      </c>
      <c r="K19" s="67">
        <v>4679</v>
      </c>
      <c r="L19" s="67">
        <v>4564</v>
      </c>
      <c r="M19" s="67">
        <v>4296</v>
      </c>
      <c r="N19" s="67">
        <v>4503</v>
      </c>
      <c r="O19" s="67">
        <v>4519</v>
      </c>
      <c r="P19" s="47">
        <f t="shared" si="0"/>
        <v>0.4</v>
      </c>
      <c r="Q19" s="48">
        <f t="shared" ref="Q19:Q31" si="2">O19/O$31*100</f>
        <v>6.596887682111471</v>
      </c>
    </row>
    <row r="20" spans="1:17" ht="12" customHeight="1">
      <c r="A20" s="54" t="s">
        <v>189</v>
      </c>
      <c r="B20" s="71" t="s">
        <v>227</v>
      </c>
      <c r="C20" s="75" t="s">
        <v>95</v>
      </c>
      <c r="D20" s="67">
        <v>2379</v>
      </c>
      <c r="E20" s="67">
        <v>2108</v>
      </c>
      <c r="F20" s="67">
        <v>2236</v>
      </c>
      <c r="G20" s="67">
        <v>2316</v>
      </c>
      <c r="H20" s="67">
        <v>2249</v>
      </c>
      <c r="I20" s="67">
        <v>2098</v>
      </c>
      <c r="J20" s="67">
        <v>1925</v>
      </c>
      <c r="K20" s="67">
        <v>1949</v>
      </c>
      <c r="L20" s="67">
        <v>1998</v>
      </c>
      <c r="M20" s="67">
        <v>1956</v>
      </c>
      <c r="N20" s="67">
        <v>1935</v>
      </c>
      <c r="O20" s="67">
        <v>1849</v>
      </c>
      <c r="P20" s="47">
        <f t="shared" si="0"/>
        <v>-4.4000000000000004</v>
      </c>
      <c r="Q20" s="48">
        <f t="shared" si="2"/>
        <v>2.6991912644886278</v>
      </c>
    </row>
    <row r="21" spans="1:17" ht="12" customHeight="1">
      <c r="A21" s="54" t="s">
        <v>189</v>
      </c>
      <c r="B21" s="71" t="s">
        <v>10</v>
      </c>
      <c r="C21" s="75" t="s">
        <v>95</v>
      </c>
      <c r="D21" s="67">
        <v>1609</v>
      </c>
      <c r="E21" s="67">
        <v>1566</v>
      </c>
      <c r="F21" s="67">
        <v>1580</v>
      </c>
      <c r="G21" s="67">
        <v>1541</v>
      </c>
      <c r="H21" s="67">
        <v>1542</v>
      </c>
      <c r="I21" s="67">
        <v>1739</v>
      </c>
      <c r="J21" s="67">
        <v>1735</v>
      </c>
      <c r="K21" s="67">
        <v>1613</v>
      </c>
      <c r="L21" s="67">
        <v>1676</v>
      </c>
      <c r="M21" s="67">
        <v>1609</v>
      </c>
      <c r="N21" s="67">
        <v>1637</v>
      </c>
      <c r="O21" s="67">
        <v>1881</v>
      </c>
      <c r="P21" s="47">
        <f t="shared" si="0"/>
        <v>14.9</v>
      </c>
      <c r="Q21" s="48">
        <f t="shared" si="2"/>
        <v>2.7459052290444075</v>
      </c>
    </row>
    <row r="22" spans="1:17" ht="12" customHeight="1">
      <c r="A22" s="54" t="s">
        <v>189</v>
      </c>
      <c r="B22" s="95" t="s">
        <v>228</v>
      </c>
      <c r="C22" s="75" t="s">
        <v>95</v>
      </c>
      <c r="D22" s="67">
        <v>2102</v>
      </c>
      <c r="E22" s="67">
        <v>2175</v>
      </c>
      <c r="F22" s="67">
        <v>2030</v>
      </c>
      <c r="G22" s="67">
        <v>2115</v>
      </c>
      <c r="H22" s="67">
        <v>2121</v>
      </c>
      <c r="I22" s="67">
        <v>2118</v>
      </c>
      <c r="J22" s="67">
        <v>2116</v>
      </c>
      <c r="K22" s="67">
        <v>2126</v>
      </c>
      <c r="L22" s="67">
        <v>2054</v>
      </c>
      <c r="M22" s="67">
        <v>2073</v>
      </c>
      <c r="N22" s="67">
        <v>2108</v>
      </c>
      <c r="O22" s="67">
        <v>2113</v>
      </c>
      <c r="P22" s="47">
        <f t="shared" si="0"/>
        <v>0.2</v>
      </c>
      <c r="Q22" s="48">
        <f t="shared" si="2"/>
        <v>3.0845814720738081</v>
      </c>
    </row>
    <row r="23" spans="1:17" ht="12" customHeight="1">
      <c r="A23" s="54" t="s">
        <v>189</v>
      </c>
      <c r="B23" s="95" t="s">
        <v>89</v>
      </c>
      <c r="C23" s="75" t="s">
        <v>95</v>
      </c>
      <c r="D23" s="67">
        <v>18083</v>
      </c>
      <c r="E23" s="67">
        <v>18723</v>
      </c>
      <c r="F23" s="67">
        <v>19587</v>
      </c>
      <c r="G23" s="67">
        <v>19356</v>
      </c>
      <c r="H23" s="67">
        <v>19199</v>
      </c>
      <c r="I23" s="67">
        <v>19034</v>
      </c>
      <c r="J23" s="67">
        <v>19368</v>
      </c>
      <c r="K23" s="67">
        <v>20143</v>
      </c>
      <c r="L23" s="67">
        <v>19995</v>
      </c>
      <c r="M23" s="67">
        <v>19867</v>
      </c>
      <c r="N23" s="67">
        <v>19989</v>
      </c>
      <c r="O23" s="67">
        <v>20352</v>
      </c>
      <c r="P23" s="47">
        <f t="shared" si="0"/>
        <v>1.8</v>
      </c>
      <c r="Q23" s="48">
        <f t="shared" si="2"/>
        <v>29.710081457475695</v>
      </c>
    </row>
    <row r="24" spans="1:17" ht="12" customHeight="1">
      <c r="A24" s="54" t="s">
        <v>189</v>
      </c>
      <c r="B24" s="95" t="s">
        <v>229</v>
      </c>
      <c r="C24" s="75" t="s">
        <v>95</v>
      </c>
      <c r="D24" s="67">
        <v>1770</v>
      </c>
      <c r="E24" s="67">
        <v>1665</v>
      </c>
      <c r="F24" s="67">
        <v>1579</v>
      </c>
      <c r="G24" s="67">
        <v>1539</v>
      </c>
      <c r="H24" s="67">
        <v>1461</v>
      </c>
      <c r="I24" s="67">
        <v>1506</v>
      </c>
      <c r="J24" s="67">
        <v>1545</v>
      </c>
      <c r="K24" s="67">
        <v>1565</v>
      </c>
      <c r="L24" s="67">
        <v>1667</v>
      </c>
      <c r="M24" s="67">
        <v>1717</v>
      </c>
      <c r="N24" s="67">
        <v>1631</v>
      </c>
      <c r="O24" s="67">
        <v>1721</v>
      </c>
      <c r="P24" s="47">
        <f t="shared" si="0"/>
        <v>5.5</v>
      </c>
      <c r="Q24" s="48">
        <f t="shared" si="2"/>
        <v>2.5123354062655103</v>
      </c>
    </row>
    <row r="25" spans="1:17" ht="12" customHeight="1">
      <c r="A25" s="54" t="s">
        <v>189</v>
      </c>
      <c r="B25" s="95" t="s">
        <v>230</v>
      </c>
      <c r="C25" s="75" t="s">
        <v>95</v>
      </c>
      <c r="D25" s="67">
        <v>2364</v>
      </c>
      <c r="E25" s="67">
        <v>2377</v>
      </c>
      <c r="F25" s="67">
        <v>2350</v>
      </c>
      <c r="G25" s="67">
        <v>2536</v>
      </c>
      <c r="H25" s="67">
        <v>2408</v>
      </c>
      <c r="I25" s="67">
        <v>2470</v>
      </c>
      <c r="J25" s="67">
        <v>2534</v>
      </c>
      <c r="K25" s="67">
        <v>2586</v>
      </c>
      <c r="L25" s="67">
        <v>2675</v>
      </c>
      <c r="M25" s="67">
        <v>2540</v>
      </c>
      <c r="N25" s="67">
        <v>2589</v>
      </c>
      <c r="O25" s="67">
        <v>2530</v>
      </c>
      <c r="P25" s="47">
        <f t="shared" si="0"/>
        <v>-2.2999999999999998</v>
      </c>
      <c r="Q25" s="48">
        <f t="shared" si="2"/>
        <v>3.6933228226913082</v>
      </c>
    </row>
    <row r="26" spans="1:17" ht="12" customHeight="1">
      <c r="A26" s="54" t="s">
        <v>189</v>
      </c>
      <c r="B26" s="71" t="s">
        <v>231</v>
      </c>
      <c r="C26" s="75" t="s">
        <v>95</v>
      </c>
      <c r="D26" s="67">
        <v>3416</v>
      </c>
      <c r="E26" s="67">
        <v>3194</v>
      </c>
      <c r="F26" s="67">
        <v>3200</v>
      </c>
      <c r="G26" s="67">
        <v>3328</v>
      </c>
      <c r="H26" s="67">
        <v>3000</v>
      </c>
      <c r="I26" s="67">
        <v>2997</v>
      </c>
      <c r="J26" s="67">
        <v>3014</v>
      </c>
      <c r="K26" s="67">
        <v>2932</v>
      </c>
      <c r="L26" s="67">
        <v>2898</v>
      </c>
      <c r="M26" s="67">
        <v>2924</v>
      </c>
      <c r="N26" s="67">
        <v>2719</v>
      </c>
      <c r="O26" s="67">
        <v>2923</v>
      </c>
      <c r="P26" s="47">
        <f t="shared" si="0"/>
        <v>7.5</v>
      </c>
      <c r="Q26" s="48">
        <f t="shared" si="2"/>
        <v>4.2670286998919744</v>
      </c>
    </row>
    <row r="27" spans="1:17" ht="12" customHeight="1">
      <c r="A27" s="54" t="s">
        <v>189</v>
      </c>
      <c r="B27" s="71" t="s">
        <v>232</v>
      </c>
      <c r="C27" s="75" t="s">
        <v>95</v>
      </c>
      <c r="D27" s="67">
        <v>6244</v>
      </c>
      <c r="E27" s="67">
        <v>5241</v>
      </c>
      <c r="F27" s="67">
        <v>5804</v>
      </c>
      <c r="G27" s="67">
        <v>5444</v>
      </c>
      <c r="H27" s="67">
        <v>5397</v>
      </c>
      <c r="I27" s="67">
        <v>5688</v>
      </c>
      <c r="J27" s="67">
        <v>5647</v>
      </c>
      <c r="K27" s="67">
        <v>5815</v>
      </c>
      <c r="L27" s="67">
        <v>5758</v>
      </c>
      <c r="M27" s="67">
        <v>5690</v>
      </c>
      <c r="N27" s="67">
        <v>5400</v>
      </c>
      <c r="O27" s="67">
        <v>5284</v>
      </c>
      <c r="P27" s="47">
        <f t="shared" si="0"/>
        <v>-2.1</v>
      </c>
      <c r="Q27" s="48">
        <f t="shared" si="2"/>
        <v>7.7136433972730716</v>
      </c>
    </row>
    <row r="28" spans="1:17" ht="12" customHeight="1">
      <c r="A28" s="54" t="s">
        <v>189</v>
      </c>
      <c r="B28" s="71" t="s">
        <v>90</v>
      </c>
      <c r="C28" s="75" t="s">
        <v>95</v>
      </c>
      <c r="D28" s="67">
        <v>11427</v>
      </c>
      <c r="E28" s="67">
        <v>12367</v>
      </c>
      <c r="F28" s="67">
        <v>12442</v>
      </c>
      <c r="G28" s="67">
        <v>12670</v>
      </c>
      <c r="H28" s="67">
        <v>12262</v>
      </c>
      <c r="I28" s="67">
        <v>13165</v>
      </c>
      <c r="J28" s="67">
        <v>15006</v>
      </c>
      <c r="K28" s="67">
        <v>16454</v>
      </c>
      <c r="L28" s="67">
        <v>17414</v>
      </c>
      <c r="M28" s="67">
        <v>18421</v>
      </c>
      <c r="N28" s="67">
        <v>17838</v>
      </c>
      <c r="O28" s="67">
        <v>18724</v>
      </c>
      <c r="P28" s="47">
        <f t="shared" si="0"/>
        <v>5</v>
      </c>
      <c r="Q28" s="48">
        <f t="shared" si="2"/>
        <v>27.333508510700415</v>
      </c>
    </row>
    <row r="29" spans="1:17" ht="12" customHeight="1">
      <c r="A29" s="54" t="s">
        <v>189</v>
      </c>
      <c r="B29" s="71" t="s">
        <v>233</v>
      </c>
      <c r="C29" s="75" t="s">
        <v>95</v>
      </c>
      <c r="D29" s="67">
        <v>1152</v>
      </c>
      <c r="E29" s="67">
        <v>1187</v>
      </c>
      <c r="F29" s="67">
        <v>1376</v>
      </c>
      <c r="G29" s="67">
        <v>1389</v>
      </c>
      <c r="H29" s="67">
        <v>1309</v>
      </c>
      <c r="I29" s="67">
        <v>1281</v>
      </c>
      <c r="J29" s="67">
        <v>1283</v>
      </c>
      <c r="K29" s="67">
        <v>1290</v>
      </c>
      <c r="L29" s="67">
        <v>1316</v>
      </c>
      <c r="M29" s="67">
        <v>1422</v>
      </c>
      <c r="N29" s="67">
        <v>1255</v>
      </c>
      <c r="O29" s="67">
        <v>1339</v>
      </c>
      <c r="P29" s="47">
        <f t="shared" si="0"/>
        <v>6.7</v>
      </c>
      <c r="Q29" s="48">
        <f t="shared" si="2"/>
        <v>1.9546874543808941</v>
      </c>
    </row>
    <row r="30" spans="1:17" ht="12" customHeight="1">
      <c r="A30" s="54" t="s">
        <v>189</v>
      </c>
      <c r="B30" s="71" t="s">
        <v>234</v>
      </c>
      <c r="C30" s="75" t="s">
        <v>95</v>
      </c>
      <c r="D30" s="67">
        <v>2812</v>
      </c>
      <c r="E30" s="67">
        <v>2737</v>
      </c>
      <c r="F30" s="67">
        <v>2704</v>
      </c>
      <c r="G30" s="67">
        <v>2415</v>
      </c>
      <c r="H30" s="67">
        <v>2238</v>
      </c>
      <c r="I30" s="67">
        <v>2304</v>
      </c>
      <c r="J30" s="67">
        <v>2403</v>
      </c>
      <c r="K30" s="67">
        <v>2447</v>
      </c>
      <c r="L30" s="67">
        <v>2412</v>
      </c>
      <c r="M30" s="67">
        <v>2255</v>
      </c>
      <c r="N30" s="67">
        <v>2494</v>
      </c>
      <c r="O30" s="67">
        <v>2398</v>
      </c>
      <c r="P30" s="47">
        <f t="shared" si="0"/>
        <v>-3.8</v>
      </c>
      <c r="Q30" s="48">
        <f t="shared" si="2"/>
        <v>3.500627718898718</v>
      </c>
    </row>
    <row r="31" spans="1:17" s="82" customFormat="1" ht="12" customHeight="1">
      <c r="A31" s="42" t="s">
        <v>189</v>
      </c>
      <c r="B31" s="74" t="s">
        <v>93</v>
      </c>
      <c r="C31" s="81" t="s">
        <v>95</v>
      </c>
      <c r="D31" s="123">
        <v>61045</v>
      </c>
      <c r="E31" s="123">
        <v>60985</v>
      </c>
      <c r="F31" s="123">
        <v>62369</v>
      </c>
      <c r="G31" s="123">
        <v>62084</v>
      </c>
      <c r="H31" s="123">
        <v>60598</v>
      </c>
      <c r="I31" s="123">
        <v>61900</v>
      </c>
      <c r="J31" s="123">
        <v>63816</v>
      </c>
      <c r="K31" s="123">
        <v>66171</v>
      </c>
      <c r="L31" s="123">
        <v>66769</v>
      </c>
      <c r="M31" s="124">
        <v>67139</v>
      </c>
      <c r="N31" s="124">
        <v>66790</v>
      </c>
      <c r="O31" s="123">
        <v>68502</v>
      </c>
      <c r="P31" s="44">
        <f t="shared" si="0"/>
        <v>2.6</v>
      </c>
      <c r="Q31" s="45">
        <f t="shared" si="2"/>
        <v>100</v>
      </c>
    </row>
    <row r="32" spans="1:17" ht="12" customHeight="1">
      <c r="A32" s="54" t="s">
        <v>190</v>
      </c>
      <c r="B32" s="71" t="s">
        <v>88</v>
      </c>
      <c r="C32" s="75" t="s">
        <v>95</v>
      </c>
      <c r="D32" s="121">
        <v>1783</v>
      </c>
      <c r="E32" s="121">
        <v>1808</v>
      </c>
      <c r="F32" s="121">
        <v>1846</v>
      </c>
      <c r="G32" s="121">
        <v>1610</v>
      </c>
      <c r="H32" s="121">
        <v>1607</v>
      </c>
      <c r="I32" s="121">
        <v>1623</v>
      </c>
      <c r="J32" s="121">
        <v>1451</v>
      </c>
      <c r="K32" s="121">
        <v>1464</v>
      </c>
      <c r="L32" s="121">
        <v>1341</v>
      </c>
      <c r="M32" s="121">
        <v>1340</v>
      </c>
      <c r="N32" s="121">
        <v>1495</v>
      </c>
      <c r="O32" s="121">
        <v>1619</v>
      </c>
      <c r="P32" s="47">
        <f t="shared" si="0"/>
        <v>8.3000000000000007</v>
      </c>
      <c r="Q32" s="48">
        <f>O32/O$45*100</f>
        <v>4.6167446104710841</v>
      </c>
    </row>
    <row r="33" spans="1:17" ht="12" customHeight="1">
      <c r="A33" s="54" t="s">
        <v>190</v>
      </c>
      <c r="B33" s="71" t="s">
        <v>9</v>
      </c>
      <c r="C33" s="75" t="s">
        <v>95</v>
      </c>
      <c r="D33" s="121">
        <v>2486</v>
      </c>
      <c r="E33" s="121">
        <v>2405</v>
      </c>
      <c r="F33" s="121">
        <v>2252</v>
      </c>
      <c r="G33" s="121">
        <v>2390</v>
      </c>
      <c r="H33" s="121">
        <v>2404</v>
      </c>
      <c r="I33" s="121">
        <v>2430</v>
      </c>
      <c r="J33" s="121">
        <v>2402</v>
      </c>
      <c r="K33" s="121">
        <v>2392</v>
      </c>
      <c r="L33" s="121">
        <v>2326</v>
      </c>
      <c r="M33" s="121">
        <v>2219</v>
      </c>
      <c r="N33" s="121">
        <v>2290</v>
      </c>
      <c r="O33" s="121">
        <v>2311</v>
      </c>
      <c r="P33" s="47">
        <f t="shared" si="0"/>
        <v>0.9</v>
      </c>
      <c r="Q33" s="48">
        <f t="shared" ref="Q33:Q45" si="3">O33/O$45*100</f>
        <v>6.5900536101288933</v>
      </c>
    </row>
    <row r="34" spans="1:17" ht="12" customHeight="1">
      <c r="A34" s="54" t="s">
        <v>190</v>
      </c>
      <c r="B34" s="71" t="s">
        <v>227</v>
      </c>
      <c r="C34" s="75" t="s">
        <v>95</v>
      </c>
      <c r="D34" s="121">
        <v>1270</v>
      </c>
      <c r="E34" s="121">
        <v>1127</v>
      </c>
      <c r="F34" s="121">
        <v>1193</v>
      </c>
      <c r="G34" s="121">
        <v>1216</v>
      </c>
      <c r="H34" s="121">
        <v>1198</v>
      </c>
      <c r="I34" s="121">
        <v>1121</v>
      </c>
      <c r="J34" s="121">
        <v>1020</v>
      </c>
      <c r="K34" s="121">
        <v>1023</v>
      </c>
      <c r="L34" s="121">
        <v>1025</v>
      </c>
      <c r="M34" s="121">
        <v>960</v>
      </c>
      <c r="N34" s="121">
        <v>1006</v>
      </c>
      <c r="O34" s="121">
        <v>974</v>
      </c>
      <c r="P34" s="47">
        <f t="shared" si="0"/>
        <v>-3.2</v>
      </c>
      <c r="Q34" s="48">
        <f t="shared" si="3"/>
        <v>2.7774609330443711</v>
      </c>
    </row>
    <row r="35" spans="1:17" ht="12" customHeight="1">
      <c r="A35" s="54" t="s">
        <v>190</v>
      </c>
      <c r="B35" s="71" t="s">
        <v>10</v>
      </c>
      <c r="C35" s="75" t="s">
        <v>95</v>
      </c>
      <c r="D35" s="121">
        <v>859</v>
      </c>
      <c r="E35" s="121">
        <v>840</v>
      </c>
      <c r="F35" s="121">
        <v>840</v>
      </c>
      <c r="G35" s="121">
        <v>816</v>
      </c>
      <c r="H35" s="121">
        <v>816</v>
      </c>
      <c r="I35" s="121">
        <v>899</v>
      </c>
      <c r="J35" s="121">
        <v>898</v>
      </c>
      <c r="K35" s="121">
        <v>836</v>
      </c>
      <c r="L35" s="121">
        <v>862</v>
      </c>
      <c r="M35" s="121">
        <v>894</v>
      </c>
      <c r="N35" s="121">
        <v>866</v>
      </c>
      <c r="O35" s="121">
        <v>962</v>
      </c>
      <c r="P35" s="47">
        <f t="shared" si="0"/>
        <v>11.1</v>
      </c>
      <c r="Q35" s="48">
        <f t="shared" si="3"/>
        <v>2.7432417018364319</v>
      </c>
    </row>
    <row r="36" spans="1:17" ht="12" customHeight="1">
      <c r="A36" s="54" t="s">
        <v>190</v>
      </c>
      <c r="B36" s="95" t="s">
        <v>228</v>
      </c>
      <c r="C36" s="75" t="s">
        <v>95</v>
      </c>
      <c r="D36" s="121">
        <v>1228</v>
      </c>
      <c r="E36" s="121">
        <v>1257</v>
      </c>
      <c r="F36" s="121">
        <v>1184</v>
      </c>
      <c r="G36" s="121">
        <v>1217</v>
      </c>
      <c r="H36" s="121">
        <v>1217</v>
      </c>
      <c r="I36" s="121">
        <v>1219</v>
      </c>
      <c r="J36" s="121">
        <v>1216</v>
      </c>
      <c r="K36" s="121">
        <v>1221</v>
      </c>
      <c r="L36" s="121">
        <v>1174</v>
      </c>
      <c r="M36" s="121">
        <v>1189</v>
      </c>
      <c r="N36" s="121">
        <v>1210</v>
      </c>
      <c r="O36" s="121">
        <v>1215</v>
      </c>
      <c r="P36" s="47">
        <f t="shared" si="0"/>
        <v>0.4</v>
      </c>
      <c r="Q36" s="48">
        <f t="shared" si="3"/>
        <v>3.4646971598038099</v>
      </c>
    </row>
    <row r="37" spans="1:17" ht="12" customHeight="1">
      <c r="A37" s="54" t="s">
        <v>190</v>
      </c>
      <c r="B37" s="95" t="s">
        <v>89</v>
      </c>
      <c r="C37" s="75" t="s">
        <v>95</v>
      </c>
      <c r="D37" s="121">
        <v>9542</v>
      </c>
      <c r="E37" s="121">
        <v>9779</v>
      </c>
      <c r="F37" s="121">
        <v>10283</v>
      </c>
      <c r="G37" s="121">
        <v>10134</v>
      </c>
      <c r="H37" s="121">
        <v>10042</v>
      </c>
      <c r="I37" s="121">
        <v>9963</v>
      </c>
      <c r="J37" s="121">
        <v>10084</v>
      </c>
      <c r="K37" s="121">
        <v>10433</v>
      </c>
      <c r="L37" s="121">
        <v>10248</v>
      </c>
      <c r="M37" s="121">
        <v>10103</v>
      </c>
      <c r="N37" s="121">
        <v>10134</v>
      </c>
      <c r="O37" s="121">
        <v>10109</v>
      </c>
      <c r="P37" s="47">
        <f t="shared" si="0"/>
        <v>-0.2</v>
      </c>
      <c r="Q37" s="48">
        <f t="shared" si="3"/>
        <v>28.826850690087831</v>
      </c>
    </row>
    <row r="38" spans="1:17" ht="12" customHeight="1">
      <c r="A38" s="54" t="s">
        <v>190</v>
      </c>
      <c r="B38" s="95" t="s">
        <v>229</v>
      </c>
      <c r="C38" s="75" t="s">
        <v>95</v>
      </c>
      <c r="D38" s="121">
        <v>960</v>
      </c>
      <c r="E38" s="121">
        <v>914</v>
      </c>
      <c r="F38" s="121">
        <v>866</v>
      </c>
      <c r="G38" s="121">
        <v>834</v>
      </c>
      <c r="H38" s="121">
        <v>786</v>
      </c>
      <c r="I38" s="121">
        <v>806</v>
      </c>
      <c r="J38" s="121">
        <v>828</v>
      </c>
      <c r="K38" s="121">
        <v>845</v>
      </c>
      <c r="L38" s="121">
        <v>895</v>
      </c>
      <c r="M38" s="121">
        <v>917</v>
      </c>
      <c r="N38" s="121">
        <v>883</v>
      </c>
      <c r="O38" s="121">
        <v>905</v>
      </c>
      <c r="P38" s="47">
        <f t="shared" si="0"/>
        <v>2.5</v>
      </c>
      <c r="Q38" s="48">
        <f t="shared" si="3"/>
        <v>2.5807003535987225</v>
      </c>
    </row>
    <row r="39" spans="1:17" ht="12" customHeight="1">
      <c r="A39" s="54" t="s">
        <v>190</v>
      </c>
      <c r="B39" s="95" t="s">
        <v>230</v>
      </c>
      <c r="C39" s="75" t="s">
        <v>95</v>
      </c>
      <c r="D39" s="121">
        <v>1270</v>
      </c>
      <c r="E39" s="121">
        <v>1278</v>
      </c>
      <c r="F39" s="121">
        <v>1263</v>
      </c>
      <c r="G39" s="121">
        <v>1361</v>
      </c>
      <c r="H39" s="121">
        <v>1287</v>
      </c>
      <c r="I39" s="121">
        <v>1344</v>
      </c>
      <c r="J39" s="121">
        <v>1356</v>
      </c>
      <c r="K39" s="121">
        <v>1378</v>
      </c>
      <c r="L39" s="121">
        <v>1426</v>
      </c>
      <c r="M39" s="121">
        <v>1361</v>
      </c>
      <c r="N39" s="121">
        <v>1376</v>
      </c>
      <c r="O39" s="121">
        <v>1357</v>
      </c>
      <c r="P39" s="47">
        <f t="shared" si="0"/>
        <v>-1.4</v>
      </c>
      <c r="Q39" s="48">
        <f t="shared" si="3"/>
        <v>3.8696247290977528</v>
      </c>
    </row>
    <row r="40" spans="1:17" ht="12" customHeight="1">
      <c r="A40" s="54" t="s">
        <v>190</v>
      </c>
      <c r="B40" s="71" t="s">
        <v>231</v>
      </c>
      <c r="C40" s="75" t="s">
        <v>95</v>
      </c>
      <c r="D40" s="121">
        <v>1787</v>
      </c>
      <c r="E40" s="121">
        <v>1670</v>
      </c>
      <c r="F40" s="121">
        <v>1686</v>
      </c>
      <c r="G40" s="121">
        <v>1738</v>
      </c>
      <c r="H40" s="121">
        <v>1557</v>
      </c>
      <c r="I40" s="121">
        <v>1556</v>
      </c>
      <c r="J40" s="121">
        <v>1576</v>
      </c>
      <c r="K40" s="121">
        <v>1517</v>
      </c>
      <c r="L40" s="121">
        <v>1492</v>
      </c>
      <c r="M40" s="121">
        <v>1492</v>
      </c>
      <c r="N40" s="121">
        <v>1381</v>
      </c>
      <c r="O40" s="121">
        <v>1481</v>
      </c>
      <c r="P40" s="47">
        <f t="shared" si="0"/>
        <v>7.2</v>
      </c>
      <c r="Q40" s="48">
        <f t="shared" si="3"/>
        <v>4.2232234515797877</v>
      </c>
    </row>
    <row r="41" spans="1:17" ht="12" customHeight="1">
      <c r="A41" s="54" t="s">
        <v>190</v>
      </c>
      <c r="B41" s="71" t="s">
        <v>232</v>
      </c>
      <c r="C41" s="75" t="s">
        <v>95</v>
      </c>
      <c r="D41" s="121">
        <v>3203</v>
      </c>
      <c r="E41" s="121">
        <v>2662</v>
      </c>
      <c r="F41" s="121">
        <v>2941</v>
      </c>
      <c r="G41" s="121">
        <v>2781</v>
      </c>
      <c r="H41" s="121">
        <v>2738</v>
      </c>
      <c r="I41" s="121">
        <v>2884</v>
      </c>
      <c r="J41" s="121">
        <v>2865</v>
      </c>
      <c r="K41" s="121">
        <v>2918</v>
      </c>
      <c r="L41" s="121">
        <v>2857</v>
      </c>
      <c r="M41" s="121">
        <v>2777</v>
      </c>
      <c r="N41" s="121">
        <v>2672</v>
      </c>
      <c r="O41" s="121">
        <v>2615</v>
      </c>
      <c r="P41" s="47">
        <f t="shared" si="0"/>
        <v>-2.1</v>
      </c>
      <c r="Q41" s="48">
        <f t="shared" si="3"/>
        <v>7.4569408007300106</v>
      </c>
    </row>
    <row r="42" spans="1:17" ht="12" customHeight="1">
      <c r="A42" s="54" t="s">
        <v>190</v>
      </c>
      <c r="B42" s="71" t="s">
        <v>90</v>
      </c>
      <c r="C42" s="75" t="s">
        <v>95</v>
      </c>
      <c r="D42" s="121">
        <v>6326</v>
      </c>
      <c r="E42" s="121">
        <v>6762</v>
      </c>
      <c r="F42" s="121">
        <v>6762</v>
      </c>
      <c r="G42" s="121">
        <v>6909</v>
      </c>
      <c r="H42" s="121">
        <v>6671</v>
      </c>
      <c r="I42" s="121">
        <v>7148</v>
      </c>
      <c r="J42" s="121">
        <v>7949</v>
      </c>
      <c r="K42" s="121">
        <v>8669</v>
      </c>
      <c r="L42" s="121">
        <v>8973</v>
      </c>
      <c r="M42" s="121">
        <v>9389</v>
      </c>
      <c r="N42" s="121">
        <v>9099</v>
      </c>
      <c r="O42" s="121">
        <v>9524</v>
      </c>
      <c r="P42" s="47">
        <f t="shared" si="0"/>
        <v>4.7</v>
      </c>
      <c r="Q42" s="48">
        <f t="shared" si="3"/>
        <v>27.158663168700809</v>
      </c>
    </row>
    <row r="43" spans="1:17" ht="12" customHeight="1">
      <c r="A43" s="54" t="s">
        <v>190</v>
      </c>
      <c r="B43" s="71" t="s">
        <v>233</v>
      </c>
      <c r="C43" s="75" t="s">
        <v>95</v>
      </c>
      <c r="D43" s="121">
        <v>783</v>
      </c>
      <c r="E43" s="121">
        <v>726</v>
      </c>
      <c r="F43" s="121">
        <v>847</v>
      </c>
      <c r="G43" s="121">
        <v>841</v>
      </c>
      <c r="H43" s="121">
        <v>757</v>
      </c>
      <c r="I43" s="121">
        <v>758</v>
      </c>
      <c r="J43" s="121">
        <v>757</v>
      </c>
      <c r="K43" s="121">
        <v>762</v>
      </c>
      <c r="L43" s="121">
        <v>756</v>
      </c>
      <c r="M43" s="121">
        <v>784</v>
      </c>
      <c r="N43" s="121">
        <v>735</v>
      </c>
      <c r="O43" s="121">
        <v>760</v>
      </c>
      <c r="P43" s="47">
        <f t="shared" si="0"/>
        <v>3.4</v>
      </c>
      <c r="Q43" s="48">
        <f t="shared" si="3"/>
        <v>2.1672179765027946</v>
      </c>
    </row>
    <row r="44" spans="1:17" ht="12" customHeight="1">
      <c r="A44" s="54" t="s">
        <v>190</v>
      </c>
      <c r="B44" s="71" t="s">
        <v>234</v>
      </c>
      <c r="C44" s="75" t="s">
        <v>95</v>
      </c>
      <c r="D44" s="121">
        <v>1564</v>
      </c>
      <c r="E44" s="121">
        <v>1456</v>
      </c>
      <c r="F44" s="121">
        <v>1443</v>
      </c>
      <c r="G44" s="121">
        <v>1345</v>
      </c>
      <c r="H44" s="121">
        <v>1284</v>
      </c>
      <c r="I44" s="121">
        <v>1300</v>
      </c>
      <c r="J44" s="121">
        <v>1339</v>
      </c>
      <c r="K44" s="121">
        <v>1331</v>
      </c>
      <c r="L44" s="121">
        <v>1280</v>
      </c>
      <c r="M44" s="121">
        <v>1164</v>
      </c>
      <c r="N44" s="121">
        <v>1279</v>
      </c>
      <c r="O44" s="121">
        <v>1236</v>
      </c>
      <c r="P44" s="47">
        <f t="shared" si="0"/>
        <v>-3.4</v>
      </c>
      <c r="Q44" s="48">
        <f t="shared" si="3"/>
        <v>3.5245808144177029</v>
      </c>
    </row>
    <row r="45" spans="1:17" s="82" customFormat="1" ht="12" customHeight="1">
      <c r="A45" s="42" t="s">
        <v>190</v>
      </c>
      <c r="B45" s="74" t="s">
        <v>93</v>
      </c>
      <c r="C45" s="81" t="s">
        <v>95</v>
      </c>
      <c r="D45" s="123">
        <v>33061</v>
      </c>
      <c r="E45" s="123">
        <v>32684</v>
      </c>
      <c r="F45" s="123">
        <v>33406</v>
      </c>
      <c r="G45" s="123">
        <v>33192</v>
      </c>
      <c r="H45" s="123">
        <v>32364</v>
      </c>
      <c r="I45" s="123">
        <v>33051</v>
      </c>
      <c r="J45" s="123">
        <v>33741</v>
      </c>
      <c r="K45" s="123">
        <v>34789</v>
      </c>
      <c r="L45" s="123">
        <v>34655</v>
      </c>
      <c r="M45" s="124">
        <v>34589</v>
      </c>
      <c r="N45" s="124">
        <v>34426</v>
      </c>
      <c r="O45" s="123">
        <v>35068</v>
      </c>
      <c r="P45" s="44">
        <f t="shared" si="0"/>
        <v>1.9</v>
      </c>
      <c r="Q45" s="45">
        <f t="shared" si="3"/>
        <v>100</v>
      </c>
    </row>
    <row r="46" spans="1:17" ht="12" customHeight="1">
      <c r="A46" s="54" t="s">
        <v>127</v>
      </c>
      <c r="B46" s="71" t="s">
        <v>88</v>
      </c>
      <c r="C46" s="75" t="s">
        <v>26</v>
      </c>
      <c r="D46" s="125">
        <v>33.200000000000003</v>
      </c>
      <c r="E46" s="125">
        <v>37.200000000000003</v>
      </c>
      <c r="F46" s="125">
        <v>39</v>
      </c>
      <c r="G46" s="125">
        <v>38.700000000000003</v>
      </c>
      <c r="H46" s="125">
        <v>38.200000000000003</v>
      </c>
      <c r="I46" s="125">
        <v>39</v>
      </c>
      <c r="J46" s="125">
        <v>42.7</v>
      </c>
      <c r="K46" s="125">
        <v>42.4</v>
      </c>
      <c r="L46" s="125">
        <v>24.5</v>
      </c>
      <c r="M46" s="125">
        <v>23.3</v>
      </c>
      <c r="N46" s="125">
        <v>32.9</v>
      </c>
      <c r="O46" s="125">
        <v>35</v>
      </c>
      <c r="P46" s="47" t="s">
        <v>134</v>
      </c>
      <c r="Q46" s="48" t="s">
        <v>252</v>
      </c>
    </row>
    <row r="47" spans="1:17" ht="12" customHeight="1">
      <c r="A47" s="54" t="s">
        <v>127</v>
      </c>
      <c r="B47" s="71" t="s">
        <v>9</v>
      </c>
      <c r="C47" s="75" t="s">
        <v>26</v>
      </c>
      <c r="D47" s="125">
        <v>46.9</v>
      </c>
      <c r="E47" s="125">
        <v>44.8</v>
      </c>
      <c r="F47" s="125">
        <v>46</v>
      </c>
      <c r="G47" s="125">
        <v>46.3</v>
      </c>
      <c r="H47" s="125">
        <v>47.3</v>
      </c>
      <c r="I47" s="125">
        <v>50.1</v>
      </c>
      <c r="J47" s="125">
        <v>52</v>
      </c>
      <c r="K47" s="125">
        <v>53.5</v>
      </c>
      <c r="L47" s="125">
        <v>43.7</v>
      </c>
      <c r="M47" s="125">
        <v>42.3</v>
      </c>
      <c r="N47" s="125">
        <v>47</v>
      </c>
      <c r="O47" s="125">
        <v>45.6</v>
      </c>
      <c r="P47" s="47" t="s">
        <v>134</v>
      </c>
      <c r="Q47" s="48" t="s">
        <v>252</v>
      </c>
    </row>
    <row r="48" spans="1:17" ht="12" customHeight="1">
      <c r="A48" s="54" t="s">
        <v>127</v>
      </c>
      <c r="B48" s="71" t="s">
        <v>227</v>
      </c>
      <c r="C48" s="75" t="s">
        <v>26</v>
      </c>
      <c r="D48" s="125">
        <v>36</v>
      </c>
      <c r="E48" s="125">
        <v>36.799999999999997</v>
      </c>
      <c r="F48" s="125">
        <v>34</v>
      </c>
      <c r="G48" s="125">
        <v>33.299999999999997</v>
      </c>
      <c r="H48" s="125">
        <v>32.4</v>
      </c>
      <c r="I48" s="125">
        <v>33.5</v>
      </c>
      <c r="J48" s="125">
        <v>35.9</v>
      </c>
      <c r="K48" s="125">
        <v>37.1</v>
      </c>
      <c r="L48" s="125">
        <v>24.9</v>
      </c>
      <c r="M48" s="125">
        <v>25.5</v>
      </c>
      <c r="N48" s="125">
        <v>35.200000000000003</v>
      </c>
      <c r="O48" s="125">
        <v>36.1</v>
      </c>
      <c r="P48" s="47" t="s">
        <v>134</v>
      </c>
      <c r="Q48" s="48" t="s">
        <v>252</v>
      </c>
    </row>
    <row r="49" spans="1:17" ht="12" customHeight="1">
      <c r="A49" s="54" t="s">
        <v>127</v>
      </c>
      <c r="B49" s="71" t="s">
        <v>10</v>
      </c>
      <c r="C49" s="75" t="s">
        <v>26</v>
      </c>
      <c r="D49" s="125">
        <v>39.1</v>
      </c>
      <c r="E49" s="125">
        <v>39.700000000000003</v>
      </c>
      <c r="F49" s="125">
        <v>40.200000000000003</v>
      </c>
      <c r="G49" s="125">
        <v>41.1</v>
      </c>
      <c r="H49" s="125">
        <v>42</v>
      </c>
      <c r="I49" s="125">
        <v>43.1</v>
      </c>
      <c r="J49" s="125">
        <v>47.4</v>
      </c>
      <c r="K49" s="125">
        <v>48.1</v>
      </c>
      <c r="L49" s="125">
        <v>33.4</v>
      </c>
      <c r="M49" s="125">
        <v>34.5</v>
      </c>
      <c r="N49" s="125">
        <v>43.6</v>
      </c>
      <c r="O49" s="125">
        <v>42.6</v>
      </c>
      <c r="P49" s="47" t="s">
        <v>134</v>
      </c>
      <c r="Q49" s="48" t="s">
        <v>252</v>
      </c>
    </row>
    <row r="50" spans="1:17" ht="12" customHeight="1">
      <c r="A50" s="54" t="s">
        <v>127</v>
      </c>
      <c r="B50" s="95" t="s">
        <v>228</v>
      </c>
      <c r="C50" s="75" t="s">
        <v>26</v>
      </c>
      <c r="D50" s="125">
        <v>41.8</v>
      </c>
      <c r="E50" s="125">
        <v>39.299999999999997</v>
      </c>
      <c r="F50" s="125">
        <v>42.4</v>
      </c>
      <c r="G50" s="125">
        <v>39.1</v>
      </c>
      <c r="H50" s="125">
        <v>36.700000000000003</v>
      </c>
      <c r="I50" s="125">
        <v>36.700000000000003</v>
      </c>
      <c r="J50" s="125">
        <v>39.799999999999997</v>
      </c>
      <c r="K50" s="125">
        <v>44.8</v>
      </c>
      <c r="L50" s="125">
        <v>35.1</v>
      </c>
      <c r="M50" s="125">
        <v>36.299999999999997</v>
      </c>
      <c r="N50" s="125">
        <v>33.5</v>
      </c>
      <c r="O50" s="125">
        <v>36</v>
      </c>
      <c r="P50" s="47" t="s">
        <v>134</v>
      </c>
      <c r="Q50" s="48" t="s">
        <v>252</v>
      </c>
    </row>
    <row r="51" spans="1:17" ht="12" customHeight="1">
      <c r="A51" s="54" t="s">
        <v>127</v>
      </c>
      <c r="B51" s="95" t="s">
        <v>89</v>
      </c>
      <c r="C51" s="75" t="s">
        <v>26</v>
      </c>
      <c r="D51" s="125">
        <v>53.2</v>
      </c>
      <c r="E51" s="125">
        <v>53</v>
      </c>
      <c r="F51" s="125">
        <v>55.4</v>
      </c>
      <c r="G51" s="125">
        <v>54.4</v>
      </c>
      <c r="H51" s="125">
        <v>54</v>
      </c>
      <c r="I51" s="125">
        <v>56.2</v>
      </c>
      <c r="J51" s="125">
        <v>57</v>
      </c>
      <c r="K51" s="125">
        <v>56.3</v>
      </c>
      <c r="L51" s="125">
        <v>34.200000000000003</v>
      </c>
      <c r="M51" s="125">
        <v>29.3</v>
      </c>
      <c r="N51" s="125">
        <v>44.7</v>
      </c>
      <c r="O51" s="125">
        <v>50.4</v>
      </c>
      <c r="P51" s="47" t="s">
        <v>134</v>
      </c>
      <c r="Q51" s="48" t="s">
        <v>252</v>
      </c>
    </row>
    <row r="52" spans="1:17" ht="12" customHeight="1">
      <c r="A52" s="54" t="s">
        <v>127</v>
      </c>
      <c r="B52" s="95" t="s">
        <v>229</v>
      </c>
      <c r="C52" s="75" t="s">
        <v>26</v>
      </c>
      <c r="D52" s="125">
        <v>31.8</v>
      </c>
      <c r="E52" s="125">
        <v>35.200000000000003</v>
      </c>
      <c r="F52" s="125">
        <v>32.9</v>
      </c>
      <c r="G52" s="125">
        <v>34.1</v>
      </c>
      <c r="H52" s="125">
        <v>35.4</v>
      </c>
      <c r="I52" s="125">
        <v>35.4</v>
      </c>
      <c r="J52" s="125">
        <v>35.5</v>
      </c>
      <c r="K52" s="125">
        <v>39.299999999999997</v>
      </c>
      <c r="L52" s="125">
        <v>28.9</v>
      </c>
      <c r="M52" s="125">
        <v>26.5</v>
      </c>
      <c r="N52" s="125">
        <v>34</v>
      </c>
      <c r="O52" s="125">
        <v>35.299999999999997</v>
      </c>
      <c r="P52" s="47" t="s">
        <v>134</v>
      </c>
      <c r="Q52" s="48" t="s">
        <v>252</v>
      </c>
    </row>
    <row r="53" spans="1:17" ht="12" customHeight="1">
      <c r="A53" s="54" t="s">
        <v>127</v>
      </c>
      <c r="B53" s="95" t="s">
        <v>230</v>
      </c>
      <c r="C53" s="75" t="s">
        <v>26</v>
      </c>
      <c r="D53" s="125">
        <v>36.200000000000003</v>
      </c>
      <c r="E53" s="125">
        <v>38.5</v>
      </c>
      <c r="F53" s="125">
        <v>38.299999999999997</v>
      </c>
      <c r="G53" s="125">
        <v>38.799999999999997</v>
      </c>
      <c r="H53" s="125">
        <v>41.5</v>
      </c>
      <c r="I53" s="125">
        <v>41.2</v>
      </c>
      <c r="J53" s="125">
        <v>38.700000000000003</v>
      </c>
      <c r="K53" s="125">
        <v>42.1</v>
      </c>
      <c r="L53" s="125">
        <v>34.5</v>
      </c>
      <c r="M53" s="125">
        <v>31.5</v>
      </c>
      <c r="N53" s="125">
        <v>38.1</v>
      </c>
      <c r="O53" s="125">
        <v>41.1</v>
      </c>
      <c r="P53" s="47" t="s">
        <v>134</v>
      </c>
      <c r="Q53" s="48" t="s">
        <v>252</v>
      </c>
    </row>
    <row r="54" spans="1:17" ht="12" customHeight="1">
      <c r="A54" s="54" t="s">
        <v>127</v>
      </c>
      <c r="B54" s="71" t="s">
        <v>231</v>
      </c>
      <c r="C54" s="75" t="s">
        <v>26</v>
      </c>
      <c r="D54" s="125">
        <v>30.1</v>
      </c>
      <c r="E54" s="125">
        <v>31.5</v>
      </c>
      <c r="F54" s="125">
        <v>32.299999999999997</v>
      </c>
      <c r="G54" s="125">
        <v>34.5</v>
      </c>
      <c r="H54" s="125">
        <v>35.1</v>
      </c>
      <c r="I54" s="125">
        <v>35.299999999999997</v>
      </c>
      <c r="J54" s="125">
        <v>35.6</v>
      </c>
      <c r="K54" s="125">
        <v>38.700000000000003</v>
      </c>
      <c r="L54" s="125">
        <v>24.1</v>
      </c>
      <c r="M54" s="125">
        <v>20.9</v>
      </c>
      <c r="N54" s="125">
        <v>30.7</v>
      </c>
      <c r="O54" s="125">
        <v>35.1</v>
      </c>
      <c r="P54" s="47" t="s">
        <v>134</v>
      </c>
      <c r="Q54" s="48" t="s">
        <v>252</v>
      </c>
    </row>
    <row r="55" spans="1:17" ht="12" customHeight="1">
      <c r="A55" s="54" t="s">
        <v>127</v>
      </c>
      <c r="B55" s="71" t="s">
        <v>232</v>
      </c>
      <c r="C55" s="75" t="s">
        <v>26</v>
      </c>
      <c r="D55" s="125">
        <v>43.7</v>
      </c>
      <c r="E55" s="125">
        <v>42.1</v>
      </c>
      <c r="F55" s="125">
        <v>42.7</v>
      </c>
      <c r="G55" s="125">
        <v>41.3</v>
      </c>
      <c r="H55" s="125">
        <v>41.1</v>
      </c>
      <c r="I55" s="125">
        <v>42.4</v>
      </c>
      <c r="J55" s="125">
        <v>44.1</v>
      </c>
      <c r="K55" s="125">
        <v>46.6</v>
      </c>
      <c r="L55" s="125">
        <v>42</v>
      </c>
      <c r="M55" s="125">
        <v>36.5</v>
      </c>
      <c r="N55" s="125">
        <v>40.1</v>
      </c>
      <c r="O55" s="125">
        <v>43.1</v>
      </c>
      <c r="P55" s="47" t="s">
        <v>134</v>
      </c>
      <c r="Q55" s="48" t="s">
        <v>252</v>
      </c>
    </row>
    <row r="56" spans="1:17" ht="12" customHeight="1">
      <c r="A56" s="54" t="s">
        <v>127</v>
      </c>
      <c r="B56" s="71" t="s">
        <v>90</v>
      </c>
      <c r="C56" s="75" t="s">
        <v>26</v>
      </c>
      <c r="D56" s="125">
        <v>50.7</v>
      </c>
      <c r="E56" s="125">
        <v>52.5</v>
      </c>
      <c r="F56" s="125">
        <v>52.6</v>
      </c>
      <c r="G56" s="125">
        <v>53</v>
      </c>
      <c r="H56" s="125">
        <v>53.6</v>
      </c>
      <c r="I56" s="125">
        <v>54.3</v>
      </c>
      <c r="J56" s="125">
        <v>52.4</v>
      </c>
      <c r="K56" s="125">
        <v>50.5</v>
      </c>
      <c r="L56" s="125">
        <v>28.6</v>
      </c>
      <c r="M56" s="125">
        <v>27.6</v>
      </c>
      <c r="N56" s="125">
        <v>43</v>
      </c>
      <c r="O56" s="125">
        <v>46.8</v>
      </c>
      <c r="P56" s="47" t="s">
        <v>134</v>
      </c>
      <c r="Q56" s="48" t="s">
        <v>252</v>
      </c>
    </row>
    <row r="57" spans="1:17" ht="12" customHeight="1">
      <c r="A57" s="54" t="s">
        <v>127</v>
      </c>
      <c r="B57" s="71" t="s">
        <v>233</v>
      </c>
      <c r="C57" s="75" t="s">
        <v>26</v>
      </c>
      <c r="D57" s="125">
        <v>38.6</v>
      </c>
      <c r="E57" s="125">
        <v>37.799999999999997</v>
      </c>
      <c r="F57" s="125">
        <v>37.200000000000003</v>
      </c>
      <c r="G57" s="125">
        <v>39.1</v>
      </c>
      <c r="H57" s="125">
        <v>34.5</v>
      </c>
      <c r="I57" s="125">
        <v>35.200000000000003</v>
      </c>
      <c r="J57" s="125">
        <v>35.299999999999997</v>
      </c>
      <c r="K57" s="125">
        <v>36.299999999999997</v>
      </c>
      <c r="L57" s="125">
        <v>22.1</v>
      </c>
      <c r="M57" s="125">
        <v>22.4</v>
      </c>
      <c r="N57" s="125">
        <v>34.9</v>
      </c>
      <c r="O57" s="125">
        <v>32.5</v>
      </c>
      <c r="P57" s="47" t="s">
        <v>134</v>
      </c>
      <c r="Q57" s="48" t="s">
        <v>252</v>
      </c>
    </row>
    <row r="58" spans="1:17" ht="12" customHeight="1">
      <c r="A58" s="54" t="s">
        <v>127</v>
      </c>
      <c r="B58" s="71" t="s">
        <v>234</v>
      </c>
      <c r="C58" s="75" t="s">
        <v>26</v>
      </c>
      <c r="D58" s="125">
        <v>37</v>
      </c>
      <c r="E58" s="125">
        <v>38.6</v>
      </c>
      <c r="F58" s="125">
        <v>38.200000000000003</v>
      </c>
      <c r="G58" s="125">
        <v>41.8</v>
      </c>
      <c r="H58" s="125">
        <v>45</v>
      </c>
      <c r="I58" s="125">
        <v>45.3</v>
      </c>
      <c r="J58" s="125">
        <v>42.6</v>
      </c>
      <c r="K58" s="125">
        <v>43.1</v>
      </c>
      <c r="L58" s="125">
        <v>32.200000000000003</v>
      </c>
      <c r="M58" s="125">
        <v>33.200000000000003</v>
      </c>
      <c r="N58" s="125">
        <v>43.2</v>
      </c>
      <c r="O58" s="125">
        <v>43.6</v>
      </c>
      <c r="P58" s="47" t="s">
        <v>134</v>
      </c>
      <c r="Q58" s="48" t="s">
        <v>252</v>
      </c>
    </row>
    <row r="59" spans="1:17" s="82" customFormat="1" ht="12" customHeight="1">
      <c r="A59" s="42" t="s">
        <v>133</v>
      </c>
      <c r="B59" s="74" t="s">
        <v>93</v>
      </c>
      <c r="C59" s="81" t="s">
        <v>26</v>
      </c>
      <c r="D59" s="127">
        <v>45.3</v>
      </c>
      <c r="E59" s="127">
        <v>46</v>
      </c>
      <c r="F59" s="127">
        <v>47.1</v>
      </c>
      <c r="G59" s="127">
        <v>47</v>
      </c>
      <c r="H59" s="127">
        <v>47.2</v>
      </c>
      <c r="I59" s="127">
        <v>48.6</v>
      </c>
      <c r="J59" s="127">
        <v>49.2</v>
      </c>
      <c r="K59" s="127">
        <v>49.5</v>
      </c>
      <c r="L59" s="127">
        <v>32.299999999999997</v>
      </c>
      <c r="M59" s="128">
        <v>29.6</v>
      </c>
      <c r="N59" s="128">
        <v>41.5</v>
      </c>
      <c r="O59" s="127">
        <v>44.9</v>
      </c>
      <c r="P59" s="44" t="s">
        <v>134</v>
      </c>
      <c r="Q59" s="56" t="s">
        <v>252</v>
      </c>
    </row>
    <row r="60" spans="1:17" ht="12" customHeight="1">
      <c r="A60" s="54" t="s">
        <v>187</v>
      </c>
      <c r="B60" s="71" t="s">
        <v>88</v>
      </c>
      <c r="C60" s="75" t="s">
        <v>26</v>
      </c>
      <c r="D60" s="125">
        <v>42.1</v>
      </c>
      <c r="E60" s="125">
        <v>48.7</v>
      </c>
      <c r="F60" s="125">
        <v>49.4</v>
      </c>
      <c r="G60" s="125">
        <v>50.8</v>
      </c>
      <c r="H60" s="125">
        <v>51.6</v>
      </c>
      <c r="I60" s="125">
        <v>50.9</v>
      </c>
      <c r="J60" s="125">
        <v>58.3</v>
      </c>
      <c r="K60" s="125">
        <v>58</v>
      </c>
      <c r="L60" s="125">
        <v>34.299999999999997</v>
      </c>
      <c r="M60" s="125">
        <v>34.4</v>
      </c>
      <c r="N60" s="125">
        <v>45.9</v>
      </c>
      <c r="O60" s="125">
        <v>48.2</v>
      </c>
      <c r="P60" s="47" t="s">
        <v>134</v>
      </c>
      <c r="Q60" s="48" t="s">
        <v>252</v>
      </c>
    </row>
    <row r="61" spans="1:17" ht="12" customHeight="1">
      <c r="A61" s="54" t="s">
        <v>187</v>
      </c>
      <c r="B61" s="71" t="s">
        <v>9</v>
      </c>
      <c r="C61" s="75" t="s">
        <v>26</v>
      </c>
      <c r="D61" s="125">
        <v>50.8</v>
      </c>
      <c r="E61" s="125">
        <v>49.1</v>
      </c>
      <c r="F61" s="125">
        <v>51.1</v>
      </c>
      <c r="G61" s="125">
        <v>52.8</v>
      </c>
      <c r="H61" s="125">
        <v>54</v>
      </c>
      <c r="I61" s="125">
        <v>57.3</v>
      </c>
      <c r="J61" s="125">
        <v>58.3</v>
      </c>
      <c r="K61" s="125">
        <v>60.1</v>
      </c>
      <c r="L61" s="125">
        <v>48.8</v>
      </c>
      <c r="M61" s="125">
        <v>49.3</v>
      </c>
      <c r="N61" s="125">
        <v>54</v>
      </c>
      <c r="O61" s="125">
        <v>52.4</v>
      </c>
      <c r="P61" s="47" t="s">
        <v>134</v>
      </c>
      <c r="Q61" s="48" t="s">
        <v>252</v>
      </c>
    </row>
    <row r="62" spans="1:17" ht="12" customHeight="1">
      <c r="A62" s="54" t="s">
        <v>187</v>
      </c>
      <c r="B62" s="71" t="s">
        <v>227</v>
      </c>
      <c r="C62" s="75" t="s">
        <v>26</v>
      </c>
      <c r="D62" s="125">
        <v>44.5</v>
      </c>
      <c r="E62" s="125">
        <v>44.4</v>
      </c>
      <c r="F62" s="125">
        <v>43.1</v>
      </c>
      <c r="G62" s="125">
        <v>41.5</v>
      </c>
      <c r="H62" s="125">
        <v>40.6</v>
      </c>
      <c r="I62" s="125">
        <v>42.4</v>
      </c>
      <c r="J62" s="125">
        <v>46.5</v>
      </c>
      <c r="K62" s="125">
        <v>48.2</v>
      </c>
      <c r="L62" s="125">
        <v>33.799999999999997</v>
      </c>
      <c r="M62" s="125">
        <v>37.4</v>
      </c>
      <c r="N62" s="125">
        <v>47.6</v>
      </c>
      <c r="O62" s="125">
        <v>47.7</v>
      </c>
      <c r="P62" s="47" t="s">
        <v>134</v>
      </c>
      <c r="Q62" s="48" t="s">
        <v>252</v>
      </c>
    </row>
    <row r="63" spans="1:17" ht="12" customHeight="1">
      <c r="A63" s="54" t="s">
        <v>187</v>
      </c>
      <c r="B63" s="71" t="s">
        <v>10</v>
      </c>
      <c r="C63" s="75" t="s">
        <v>26</v>
      </c>
      <c r="D63" s="125">
        <v>47.4</v>
      </c>
      <c r="E63" s="125">
        <v>48.4</v>
      </c>
      <c r="F63" s="125">
        <v>50.1</v>
      </c>
      <c r="G63" s="125">
        <v>50</v>
      </c>
      <c r="H63" s="125">
        <v>51.5</v>
      </c>
      <c r="I63" s="125">
        <v>52.3</v>
      </c>
      <c r="J63" s="125">
        <v>56.7</v>
      </c>
      <c r="K63" s="125">
        <v>58.6</v>
      </c>
      <c r="L63" s="125">
        <v>40.700000000000003</v>
      </c>
      <c r="M63" s="125">
        <v>43</v>
      </c>
      <c r="N63" s="125">
        <v>52.8</v>
      </c>
      <c r="O63" s="125">
        <v>52.3</v>
      </c>
      <c r="P63" s="47" t="s">
        <v>134</v>
      </c>
      <c r="Q63" s="48" t="s">
        <v>252</v>
      </c>
    </row>
    <row r="64" spans="1:17" ht="12" customHeight="1">
      <c r="A64" s="54" t="s">
        <v>187</v>
      </c>
      <c r="B64" s="95" t="s">
        <v>228</v>
      </c>
      <c r="C64" s="75" t="s">
        <v>26</v>
      </c>
      <c r="D64" s="125">
        <v>56.7</v>
      </c>
      <c r="E64" s="125">
        <v>53</v>
      </c>
      <c r="F64" s="125">
        <v>56</v>
      </c>
      <c r="G64" s="125">
        <v>50.3</v>
      </c>
      <c r="H64" s="125">
        <v>48.9</v>
      </c>
      <c r="I64" s="125">
        <v>48.9</v>
      </c>
      <c r="J64" s="125">
        <v>54.3</v>
      </c>
      <c r="K64" s="125">
        <v>61.7</v>
      </c>
      <c r="L64" s="125">
        <v>52.2</v>
      </c>
      <c r="M64" s="125">
        <v>55.5</v>
      </c>
      <c r="N64" s="125">
        <v>46.1</v>
      </c>
      <c r="O64" s="125">
        <v>47.4</v>
      </c>
      <c r="P64" s="47" t="s">
        <v>134</v>
      </c>
      <c r="Q64" s="48" t="s">
        <v>252</v>
      </c>
    </row>
    <row r="65" spans="1:17" ht="12" customHeight="1">
      <c r="A65" s="54" t="s">
        <v>187</v>
      </c>
      <c r="B65" s="95" t="s">
        <v>89</v>
      </c>
      <c r="C65" s="75" t="s">
        <v>26</v>
      </c>
      <c r="D65" s="125">
        <v>63.8</v>
      </c>
      <c r="E65" s="125">
        <v>63.9</v>
      </c>
      <c r="F65" s="125">
        <v>66.099999999999994</v>
      </c>
      <c r="G65" s="125">
        <v>64.5</v>
      </c>
      <c r="H65" s="125">
        <v>64.3</v>
      </c>
      <c r="I65" s="125">
        <v>67.5</v>
      </c>
      <c r="J65" s="125">
        <v>69.099999999999994</v>
      </c>
      <c r="K65" s="125">
        <v>68.900000000000006</v>
      </c>
      <c r="L65" s="125">
        <v>42.1</v>
      </c>
      <c r="M65" s="125">
        <v>37.799999999999997</v>
      </c>
      <c r="N65" s="125">
        <v>57.1</v>
      </c>
      <c r="O65" s="125">
        <v>64.5</v>
      </c>
      <c r="P65" s="47" t="s">
        <v>134</v>
      </c>
      <c r="Q65" s="48" t="s">
        <v>252</v>
      </c>
    </row>
    <row r="66" spans="1:17" ht="12" customHeight="1">
      <c r="A66" s="54" t="s">
        <v>187</v>
      </c>
      <c r="B66" s="95" t="s">
        <v>229</v>
      </c>
      <c r="C66" s="75" t="s">
        <v>26</v>
      </c>
      <c r="D66" s="125">
        <v>42.7</v>
      </c>
      <c r="E66" s="125">
        <v>46.8</v>
      </c>
      <c r="F66" s="125">
        <v>41.2</v>
      </c>
      <c r="G66" s="125">
        <v>43.2</v>
      </c>
      <c r="H66" s="125">
        <v>46.7</v>
      </c>
      <c r="I66" s="125">
        <v>47.4</v>
      </c>
      <c r="J66" s="125">
        <v>48.5</v>
      </c>
      <c r="K66" s="125">
        <v>55.4</v>
      </c>
      <c r="L66" s="125">
        <v>41.7</v>
      </c>
      <c r="M66" s="125">
        <v>37.299999999999997</v>
      </c>
      <c r="N66" s="125">
        <v>45.5</v>
      </c>
      <c r="O66" s="125">
        <v>49.2</v>
      </c>
      <c r="P66" s="47" t="s">
        <v>134</v>
      </c>
      <c r="Q66" s="48" t="s">
        <v>252</v>
      </c>
    </row>
    <row r="67" spans="1:17" ht="12" customHeight="1">
      <c r="A67" s="54" t="s">
        <v>187</v>
      </c>
      <c r="B67" s="95" t="s">
        <v>230</v>
      </c>
      <c r="C67" s="75" t="s">
        <v>26</v>
      </c>
      <c r="D67" s="125">
        <v>45.4</v>
      </c>
      <c r="E67" s="125">
        <v>49.1</v>
      </c>
      <c r="F67" s="125">
        <v>46.1</v>
      </c>
      <c r="G67" s="125">
        <v>46.5</v>
      </c>
      <c r="H67" s="125">
        <v>50.6</v>
      </c>
      <c r="I67" s="125">
        <v>50.5</v>
      </c>
      <c r="J67" s="125">
        <v>47</v>
      </c>
      <c r="K67" s="125">
        <v>50.5</v>
      </c>
      <c r="L67" s="125">
        <v>41.4</v>
      </c>
      <c r="M67" s="125">
        <v>40.1</v>
      </c>
      <c r="N67" s="125">
        <v>47.7</v>
      </c>
      <c r="O67" s="125">
        <v>52.8</v>
      </c>
      <c r="P67" s="47" t="s">
        <v>134</v>
      </c>
      <c r="Q67" s="48" t="s">
        <v>252</v>
      </c>
    </row>
    <row r="68" spans="1:17" ht="12" customHeight="1">
      <c r="A68" s="54" t="s">
        <v>187</v>
      </c>
      <c r="B68" s="71" t="s">
        <v>231</v>
      </c>
      <c r="C68" s="75" t="s">
        <v>26</v>
      </c>
      <c r="D68" s="125">
        <v>37.9</v>
      </c>
      <c r="E68" s="125">
        <v>40</v>
      </c>
      <c r="F68" s="125">
        <v>39.9</v>
      </c>
      <c r="G68" s="125">
        <v>41.7</v>
      </c>
      <c r="H68" s="125">
        <v>43.3</v>
      </c>
      <c r="I68" s="125">
        <v>44</v>
      </c>
      <c r="J68" s="125">
        <v>46</v>
      </c>
      <c r="K68" s="125">
        <v>49.9</v>
      </c>
      <c r="L68" s="125">
        <v>31</v>
      </c>
      <c r="M68" s="125">
        <v>29.2</v>
      </c>
      <c r="N68" s="125">
        <v>42.2</v>
      </c>
      <c r="O68" s="125">
        <v>47</v>
      </c>
      <c r="P68" s="47" t="s">
        <v>134</v>
      </c>
      <c r="Q68" s="48" t="s">
        <v>252</v>
      </c>
    </row>
    <row r="69" spans="1:17" ht="12" customHeight="1">
      <c r="A69" s="54" t="s">
        <v>187</v>
      </c>
      <c r="B69" s="71" t="s">
        <v>232</v>
      </c>
      <c r="C69" s="75" t="s">
        <v>26</v>
      </c>
      <c r="D69" s="125">
        <v>48.1</v>
      </c>
      <c r="E69" s="125">
        <v>46.8</v>
      </c>
      <c r="F69" s="125">
        <v>46.8</v>
      </c>
      <c r="G69" s="125">
        <v>45.3</v>
      </c>
      <c r="H69" s="125">
        <v>45.8</v>
      </c>
      <c r="I69" s="125">
        <v>47.4</v>
      </c>
      <c r="J69" s="125">
        <v>49.7</v>
      </c>
      <c r="K69" s="125">
        <v>52.8</v>
      </c>
      <c r="L69" s="125">
        <v>47.3</v>
      </c>
      <c r="M69" s="125">
        <v>42.6</v>
      </c>
      <c r="N69" s="125">
        <v>46.7</v>
      </c>
      <c r="O69" s="125">
        <v>49.1</v>
      </c>
      <c r="P69" s="47" t="s">
        <v>134</v>
      </c>
      <c r="Q69" s="48" t="s">
        <v>252</v>
      </c>
    </row>
    <row r="70" spans="1:17" ht="12" customHeight="1">
      <c r="A70" s="54" t="s">
        <v>187</v>
      </c>
      <c r="B70" s="71" t="s">
        <v>90</v>
      </c>
      <c r="C70" s="75" t="s">
        <v>26</v>
      </c>
      <c r="D70" s="125">
        <v>65</v>
      </c>
      <c r="E70" s="125">
        <v>67.900000000000006</v>
      </c>
      <c r="F70" s="125">
        <v>66.7</v>
      </c>
      <c r="G70" s="125">
        <v>66.099999999999994</v>
      </c>
      <c r="H70" s="125">
        <v>68.3</v>
      </c>
      <c r="I70" s="125">
        <v>70.3</v>
      </c>
      <c r="J70" s="125">
        <v>68.400000000000006</v>
      </c>
      <c r="K70" s="125">
        <v>67.2</v>
      </c>
      <c r="L70" s="125">
        <v>38.1</v>
      </c>
      <c r="M70" s="125">
        <v>38.4</v>
      </c>
      <c r="N70" s="125">
        <v>58.6</v>
      </c>
      <c r="O70" s="125">
        <v>63.2</v>
      </c>
      <c r="P70" s="47" t="s">
        <v>134</v>
      </c>
      <c r="Q70" s="48" t="s">
        <v>252</v>
      </c>
    </row>
    <row r="71" spans="1:17" ht="12" customHeight="1">
      <c r="A71" s="54" t="s">
        <v>187</v>
      </c>
      <c r="B71" s="71" t="s">
        <v>233</v>
      </c>
      <c r="C71" s="75" t="s">
        <v>26</v>
      </c>
      <c r="D71" s="125">
        <v>44.5</v>
      </c>
      <c r="E71" s="125">
        <v>43.8</v>
      </c>
      <c r="F71" s="125">
        <v>44.8</v>
      </c>
      <c r="G71" s="125">
        <v>43.3</v>
      </c>
      <c r="H71" s="125">
        <v>42.3</v>
      </c>
      <c r="I71" s="125">
        <v>43.3</v>
      </c>
      <c r="J71" s="125">
        <v>44</v>
      </c>
      <c r="K71" s="125">
        <v>45.7</v>
      </c>
      <c r="L71" s="125">
        <v>28.5</v>
      </c>
      <c r="M71" s="125">
        <v>30.6</v>
      </c>
      <c r="N71" s="125">
        <v>44.5</v>
      </c>
      <c r="O71" s="125">
        <v>42</v>
      </c>
      <c r="P71" s="47" t="s">
        <v>134</v>
      </c>
      <c r="Q71" s="48" t="s">
        <v>252</v>
      </c>
    </row>
    <row r="72" spans="1:17" ht="12" customHeight="1">
      <c r="A72" s="54" t="s">
        <v>187</v>
      </c>
      <c r="B72" s="71" t="s">
        <v>234</v>
      </c>
      <c r="C72" s="75" t="s">
        <v>26</v>
      </c>
      <c r="D72" s="125">
        <v>46.3</v>
      </c>
      <c r="E72" s="125">
        <v>49.9</v>
      </c>
      <c r="F72" s="125">
        <v>49.9</v>
      </c>
      <c r="G72" s="125">
        <v>53.2</v>
      </c>
      <c r="H72" s="125">
        <v>55.1</v>
      </c>
      <c r="I72" s="125">
        <v>57.7</v>
      </c>
      <c r="J72" s="125">
        <v>54.8</v>
      </c>
      <c r="K72" s="125">
        <v>55.2</v>
      </c>
      <c r="L72" s="125">
        <v>45.4</v>
      </c>
      <c r="M72" s="125">
        <v>47.8</v>
      </c>
      <c r="N72" s="125">
        <v>56.8</v>
      </c>
      <c r="O72" s="125">
        <v>56.9</v>
      </c>
      <c r="P72" s="47" t="s">
        <v>134</v>
      </c>
      <c r="Q72" s="48" t="s">
        <v>252</v>
      </c>
    </row>
    <row r="73" spans="1:17" s="82" customFormat="1" ht="12" customHeight="1">
      <c r="A73" s="42" t="s">
        <v>188</v>
      </c>
      <c r="B73" s="74" t="s">
        <v>93</v>
      </c>
      <c r="C73" s="81" t="s">
        <v>26</v>
      </c>
      <c r="D73" s="127">
        <v>55</v>
      </c>
      <c r="E73" s="127">
        <v>56.5</v>
      </c>
      <c r="F73" s="127">
        <v>57.1</v>
      </c>
      <c r="G73" s="127">
        <v>56.7</v>
      </c>
      <c r="H73" s="127">
        <v>57.6</v>
      </c>
      <c r="I73" s="127">
        <v>59.7</v>
      </c>
      <c r="J73" s="127">
        <v>61</v>
      </c>
      <c r="K73" s="127">
        <v>62.1</v>
      </c>
      <c r="L73" s="127">
        <v>40.9</v>
      </c>
      <c r="M73" s="128">
        <v>39.4</v>
      </c>
      <c r="N73" s="128">
        <v>53.7</v>
      </c>
      <c r="O73" s="127">
        <v>57.8</v>
      </c>
      <c r="P73" s="44" t="s">
        <v>134</v>
      </c>
      <c r="Q73" s="56" t="s">
        <v>252</v>
      </c>
    </row>
    <row r="74" spans="1:17" ht="12" customHeight="1">
      <c r="A74" s="54" t="s">
        <v>86</v>
      </c>
      <c r="B74" s="71" t="s">
        <v>88</v>
      </c>
      <c r="C74" s="75" t="s">
        <v>95</v>
      </c>
      <c r="D74" s="121">
        <v>194971</v>
      </c>
      <c r="E74" s="121">
        <v>200423</v>
      </c>
      <c r="F74" s="121">
        <v>220533</v>
      </c>
      <c r="G74" s="121">
        <v>209474</v>
      </c>
      <c r="H74" s="121">
        <v>214364</v>
      </c>
      <c r="I74" s="121">
        <v>219087</v>
      </c>
      <c r="J74" s="121">
        <v>218645</v>
      </c>
      <c r="K74" s="121">
        <v>222496</v>
      </c>
      <c r="L74" s="121">
        <v>107796</v>
      </c>
      <c r="M74" s="120">
        <v>91771</v>
      </c>
      <c r="N74" s="120">
        <v>171324</v>
      </c>
      <c r="O74" s="121">
        <v>208209</v>
      </c>
      <c r="P74" s="47">
        <f t="shared" ref="P74:P87" si="4">ROUND(O74/N74*100-100,1)</f>
        <v>21.5</v>
      </c>
      <c r="Q74" s="48">
        <f>O74/O$87*100</f>
        <v>3.86410231522474</v>
      </c>
    </row>
    <row r="75" spans="1:17" ht="12" customHeight="1">
      <c r="A75" s="54" t="s">
        <v>86</v>
      </c>
      <c r="B75" s="71" t="s">
        <v>9</v>
      </c>
      <c r="C75" s="75" t="s">
        <v>95</v>
      </c>
      <c r="D75" s="121">
        <v>286866</v>
      </c>
      <c r="E75" s="121">
        <v>271748</v>
      </c>
      <c r="F75" s="121">
        <v>250317</v>
      </c>
      <c r="G75" s="121">
        <v>263041</v>
      </c>
      <c r="H75" s="121">
        <v>290614</v>
      </c>
      <c r="I75" s="121">
        <v>306169</v>
      </c>
      <c r="J75" s="121">
        <v>314631</v>
      </c>
      <c r="K75" s="121">
        <v>324581</v>
      </c>
      <c r="L75" s="121">
        <v>179213</v>
      </c>
      <c r="M75" s="120">
        <v>129525</v>
      </c>
      <c r="N75" s="120">
        <v>242353</v>
      </c>
      <c r="O75" s="121">
        <v>253646</v>
      </c>
      <c r="P75" s="47">
        <f t="shared" si="4"/>
        <v>4.7</v>
      </c>
      <c r="Q75" s="48">
        <f t="shared" ref="Q75:Q87" si="5">O75/O$87*100</f>
        <v>4.707357010731978</v>
      </c>
    </row>
    <row r="76" spans="1:17" ht="12" customHeight="1">
      <c r="A76" s="54" t="s">
        <v>86</v>
      </c>
      <c r="B76" s="71" t="s">
        <v>227</v>
      </c>
      <c r="C76" s="75" t="s">
        <v>95</v>
      </c>
      <c r="D76" s="121">
        <v>148527</v>
      </c>
      <c r="E76" s="121">
        <v>133437</v>
      </c>
      <c r="F76" s="121">
        <v>127931</v>
      </c>
      <c r="G76" s="121">
        <v>133702</v>
      </c>
      <c r="H76" s="121">
        <v>123521</v>
      </c>
      <c r="I76" s="121">
        <v>127221</v>
      </c>
      <c r="J76" s="121">
        <v>127030</v>
      </c>
      <c r="K76" s="121">
        <v>131598</v>
      </c>
      <c r="L76" s="121">
        <v>78023</v>
      </c>
      <c r="M76" s="120">
        <v>63648</v>
      </c>
      <c r="N76" s="120">
        <v>109585</v>
      </c>
      <c r="O76" s="121">
        <v>109262</v>
      </c>
      <c r="P76" s="47">
        <f t="shared" si="4"/>
        <v>-0.3</v>
      </c>
      <c r="Q76" s="48">
        <f t="shared" si="5"/>
        <v>2.0277679983386192</v>
      </c>
    </row>
    <row r="77" spans="1:17" ht="12" customHeight="1">
      <c r="A77" s="54" t="s">
        <v>86</v>
      </c>
      <c r="B77" s="71" t="s">
        <v>10</v>
      </c>
      <c r="C77" s="75" t="s">
        <v>95</v>
      </c>
      <c r="D77" s="121">
        <v>84938</v>
      </c>
      <c r="E77" s="121">
        <v>83815</v>
      </c>
      <c r="F77" s="121">
        <v>83528</v>
      </c>
      <c r="G77" s="121">
        <v>83780</v>
      </c>
      <c r="H77" s="121">
        <v>90571</v>
      </c>
      <c r="I77" s="121">
        <v>103390</v>
      </c>
      <c r="J77" s="121">
        <v>112404</v>
      </c>
      <c r="K77" s="121">
        <v>112529</v>
      </c>
      <c r="L77" s="121">
        <v>61260</v>
      </c>
      <c r="M77" s="120">
        <v>54261</v>
      </c>
      <c r="N77" s="120">
        <v>90706</v>
      </c>
      <c r="O77" s="121">
        <v>106794</v>
      </c>
      <c r="P77" s="47">
        <f t="shared" si="4"/>
        <v>17.7</v>
      </c>
      <c r="Q77" s="48">
        <f t="shared" si="5"/>
        <v>1.9819649614191071</v>
      </c>
    </row>
    <row r="78" spans="1:17" ht="12" customHeight="1">
      <c r="A78" s="54" t="s">
        <v>86</v>
      </c>
      <c r="B78" s="95" t="s">
        <v>228</v>
      </c>
      <c r="C78" s="75" t="s">
        <v>95</v>
      </c>
      <c r="D78" s="121">
        <v>162630</v>
      </c>
      <c r="E78" s="121">
        <v>153985</v>
      </c>
      <c r="F78" s="121">
        <v>153712</v>
      </c>
      <c r="G78" s="121">
        <v>155140</v>
      </c>
      <c r="H78" s="121">
        <v>156913</v>
      </c>
      <c r="I78" s="121">
        <v>156116</v>
      </c>
      <c r="J78" s="121">
        <v>161649</v>
      </c>
      <c r="K78" s="121">
        <v>168485</v>
      </c>
      <c r="L78" s="121">
        <v>96502</v>
      </c>
      <c r="M78" s="120">
        <v>97074</v>
      </c>
      <c r="N78" s="120">
        <v>131487</v>
      </c>
      <c r="O78" s="121">
        <v>148578</v>
      </c>
      <c r="P78" s="47">
        <f t="shared" si="4"/>
        <v>13</v>
      </c>
      <c r="Q78" s="48">
        <f t="shared" si="5"/>
        <v>2.7574244811293531</v>
      </c>
    </row>
    <row r="79" spans="1:17" ht="12" customHeight="1">
      <c r="A79" s="54" t="s">
        <v>86</v>
      </c>
      <c r="B79" s="95" t="s">
        <v>89</v>
      </c>
      <c r="C79" s="75" t="s">
        <v>95</v>
      </c>
      <c r="D79" s="121">
        <v>1678797</v>
      </c>
      <c r="E79" s="121">
        <v>1717930</v>
      </c>
      <c r="F79" s="121">
        <v>1882475</v>
      </c>
      <c r="G79" s="121">
        <v>1866805</v>
      </c>
      <c r="H79" s="121">
        <v>1871015</v>
      </c>
      <c r="I79" s="121">
        <v>1944429</v>
      </c>
      <c r="J79" s="121">
        <v>1996608</v>
      </c>
      <c r="K79" s="121">
        <v>2036534</v>
      </c>
      <c r="L79" s="121">
        <v>1028679</v>
      </c>
      <c r="M79" s="120">
        <v>861677</v>
      </c>
      <c r="N79" s="120">
        <v>1585776</v>
      </c>
      <c r="O79" s="121">
        <v>1819619</v>
      </c>
      <c r="P79" s="47">
        <f t="shared" si="4"/>
        <v>14.7</v>
      </c>
      <c r="Q79" s="48">
        <f t="shared" si="5"/>
        <v>33.769885022870902</v>
      </c>
    </row>
    <row r="80" spans="1:17" ht="12" customHeight="1">
      <c r="A80" s="54" t="s">
        <v>86</v>
      </c>
      <c r="B80" s="95" t="s">
        <v>229</v>
      </c>
      <c r="C80" s="75" t="s">
        <v>95</v>
      </c>
      <c r="D80" s="121">
        <v>104661</v>
      </c>
      <c r="E80" s="121">
        <v>100769</v>
      </c>
      <c r="F80" s="121">
        <v>97164</v>
      </c>
      <c r="G80" s="121">
        <v>96888</v>
      </c>
      <c r="H80" s="121">
        <v>98395</v>
      </c>
      <c r="I80" s="121">
        <v>100011</v>
      </c>
      <c r="J80" s="121">
        <v>102959</v>
      </c>
      <c r="K80" s="121">
        <v>118249</v>
      </c>
      <c r="L80" s="121">
        <v>77567</v>
      </c>
      <c r="M80" s="120">
        <v>69522</v>
      </c>
      <c r="N80" s="120">
        <v>101725</v>
      </c>
      <c r="O80" s="121">
        <v>108167</v>
      </c>
      <c r="P80" s="47">
        <f t="shared" si="4"/>
        <v>6.3</v>
      </c>
      <c r="Q80" s="48">
        <f t="shared" si="5"/>
        <v>2.0074461484898083</v>
      </c>
    </row>
    <row r="81" spans="1:17" ht="12" customHeight="1">
      <c r="A81" s="54" t="s">
        <v>86</v>
      </c>
      <c r="B81" s="95" t="s">
        <v>230</v>
      </c>
      <c r="C81" s="75" t="s">
        <v>95</v>
      </c>
      <c r="D81" s="121">
        <v>131372</v>
      </c>
      <c r="E81" s="121">
        <v>141043</v>
      </c>
      <c r="F81" s="121">
        <v>141014</v>
      </c>
      <c r="G81" s="121">
        <v>147061</v>
      </c>
      <c r="H81" s="121">
        <v>156357</v>
      </c>
      <c r="I81" s="121">
        <v>160457</v>
      </c>
      <c r="J81" s="121">
        <v>159980</v>
      </c>
      <c r="K81" s="121">
        <v>177697</v>
      </c>
      <c r="L81" s="121">
        <v>114821</v>
      </c>
      <c r="M81" s="120">
        <v>97374</v>
      </c>
      <c r="N81" s="120">
        <v>143899</v>
      </c>
      <c r="O81" s="121">
        <v>154988</v>
      </c>
      <c r="P81" s="47">
        <f t="shared" si="4"/>
        <v>7.7</v>
      </c>
      <c r="Q81" s="48">
        <f t="shared" si="5"/>
        <v>2.8763861775045845</v>
      </c>
    </row>
    <row r="82" spans="1:17" ht="12" customHeight="1">
      <c r="A82" s="54" t="s">
        <v>86</v>
      </c>
      <c r="B82" s="71" t="s">
        <v>231</v>
      </c>
      <c r="C82" s="75" t="s">
        <v>95</v>
      </c>
      <c r="D82" s="121">
        <v>175918</v>
      </c>
      <c r="E82" s="121">
        <v>174243</v>
      </c>
      <c r="F82" s="121">
        <v>187977</v>
      </c>
      <c r="G82" s="121">
        <v>200399</v>
      </c>
      <c r="H82" s="121">
        <v>189978</v>
      </c>
      <c r="I82" s="121">
        <v>198074</v>
      </c>
      <c r="J82" s="121">
        <v>201563</v>
      </c>
      <c r="K82" s="121">
        <v>207584</v>
      </c>
      <c r="L82" s="121">
        <v>111369</v>
      </c>
      <c r="M82" s="120">
        <v>94031</v>
      </c>
      <c r="N82" s="120">
        <v>157865</v>
      </c>
      <c r="O82" s="121">
        <v>184664</v>
      </c>
      <c r="P82" s="47">
        <f t="shared" si="4"/>
        <v>17</v>
      </c>
      <c r="Q82" s="48">
        <f t="shared" si="5"/>
        <v>3.42713614655784</v>
      </c>
    </row>
    <row r="83" spans="1:17" ht="12" customHeight="1">
      <c r="A83" s="54" t="s">
        <v>86</v>
      </c>
      <c r="B83" s="71" t="s">
        <v>232</v>
      </c>
      <c r="C83" s="75" t="s">
        <v>95</v>
      </c>
      <c r="D83" s="121">
        <v>359534</v>
      </c>
      <c r="E83" s="121">
        <v>320932</v>
      </c>
      <c r="F83" s="121">
        <v>325571</v>
      </c>
      <c r="G83" s="121">
        <v>308127</v>
      </c>
      <c r="H83" s="121">
        <v>318651</v>
      </c>
      <c r="I83" s="121">
        <v>339374</v>
      </c>
      <c r="J83" s="121">
        <v>351835</v>
      </c>
      <c r="K83" s="121">
        <v>373844</v>
      </c>
      <c r="L83" s="121">
        <v>243540</v>
      </c>
      <c r="M83" s="120">
        <v>181992</v>
      </c>
      <c r="N83" s="120">
        <v>278408</v>
      </c>
      <c r="O83" s="121">
        <v>306127</v>
      </c>
      <c r="P83" s="47">
        <f t="shared" si="4"/>
        <v>10</v>
      </c>
      <c r="Q83" s="48">
        <f t="shared" si="5"/>
        <v>5.6813396608830748</v>
      </c>
    </row>
    <row r="84" spans="1:17" ht="12" customHeight="1">
      <c r="A84" s="54" t="s">
        <v>86</v>
      </c>
      <c r="B84" s="71" t="s">
        <v>90</v>
      </c>
      <c r="C84" s="75" t="s">
        <v>95</v>
      </c>
      <c r="D84" s="121">
        <v>1190609</v>
      </c>
      <c r="E84" s="121">
        <v>1275466</v>
      </c>
      <c r="F84" s="121">
        <v>1357254</v>
      </c>
      <c r="G84" s="121">
        <v>1376214</v>
      </c>
      <c r="H84" s="121">
        <v>1365441</v>
      </c>
      <c r="I84" s="121">
        <v>1485552</v>
      </c>
      <c r="J84" s="121">
        <v>1605115</v>
      </c>
      <c r="K84" s="121">
        <v>1671883</v>
      </c>
      <c r="L84" s="121">
        <v>842997</v>
      </c>
      <c r="M84" s="120">
        <v>819862</v>
      </c>
      <c r="N84" s="120">
        <v>1489422</v>
      </c>
      <c r="O84" s="121">
        <v>1711582</v>
      </c>
      <c r="P84" s="47">
        <f t="shared" si="4"/>
        <v>14.9</v>
      </c>
      <c r="Q84" s="48">
        <f t="shared" si="5"/>
        <v>31.764851514089166</v>
      </c>
    </row>
    <row r="85" spans="1:17" ht="12" customHeight="1">
      <c r="A85" s="54" t="s">
        <v>86</v>
      </c>
      <c r="B85" s="71" t="s">
        <v>233</v>
      </c>
      <c r="C85" s="75" t="s">
        <v>95</v>
      </c>
      <c r="D85" s="121">
        <v>93793</v>
      </c>
      <c r="E85" s="121">
        <v>91119</v>
      </c>
      <c r="F85" s="121">
        <v>97868</v>
      </c>
      <c r="G85" s="121">
        <v>97701</v>
      </c>
      <c r="H85" s="121">
        <v>90976</v>
      </c>
      <c r="I85" s="121">
        <v>95816</v>
      </c>
      <c r="J85" s="121">
        <v>93457</v>
      </c>
      <c r="K85" s="121">
        <v>94728</v>
      </c>
      <c r="L85" s="121">
        <v>52538</v>
      </c>
      <c r="M85" s="120">
        <v>52567</v>
      </c>
      <c r="N85" s="120">
        <v>83948</v>
      </c>
      <c r="O85" s="121">
        <v>86139</v>
      </c>
      <c r="P85" s="47">
        <f t="shared" si="4"/>
        <v>2.6</v>
      </c>
      <c r="Q85" s="48">
        <f t="shared" si="5"/>
        <v>1.5986336293394805</v>
      </c>
    </row>
    <row r="86" spans="1:17" ht="12" customHeight="1">
      <c r="A86" s="54" t="s">
        <v>86</v>
      </c>
      <c r="B86" s="71" t="s">
        <v>234</v>
      </c>
      <c r="C86" s="75" t="s">
        <v>95</v>
      </c>
      <c r="D86" s="121">
        <v>173657</v>
      </c>
      <c r="E86" s="121">
        <v>173264</v>
      </c>
      <c r="F86" s="121">
        <v>175615</v>
      </c>
      <c r="G86" s="121">
        <v>175636</v>
      </c>
      <c r="H86" s="121">
        <v>176546</v>
      </c>
      <c r="I86" s="121">
        <v>182279</v>
      </c>
      <c r="J86" s="121">
        <v>185945</v>
      </c>
      <c r="K86" s="121">
        <v>199443</v>
      </c>
      <c r="L86" s="121">
        <v>107765</v>
      </c>
      <c r="M86" s="120">
        <v>109668</v>
      </c>
      <c r="N86" s="120">
        <v>172492</v>
      </c>
      <c r="O86" s="121">
        <v>190514</v>
      </c>
      <c r="P86" s="47">
        <f t="shared" si="4"/>
        <v>10.4</v>
      </c>
      <c r="Q86" s="48">
        <f t="shared" si="5"/>
        <v>3.5357049334213513</v>
      </c>
    </row>
    <row r="87" spans="1:17" s="82" customFormat="1" ht="12" customHeight="1">
      <c r="A87" s="42" t="s">
        <v>86</v>
      </c>
      <c r="B87" s="74" t="s">
        <v>93</v>
      </c>
      <c r="C87" s="81" t="s">
        <v>95</v>
      </c>
      <c r="D87" s="123">
        <v>4786273</v>
      </c>
      <c r="E87" s="123">
        <v>4838174</v>
      </c>
      <c r="F87" s="123">
        <v>5100959</v>
      </c>
      <c r="G87" s="123">
        <v>5113968</v>
      </c>
      <c r="H87" s="123">
        <v>5143342</v>
      </c>
      <c r="I87" s="123">
        <v>5417975</v>
      </c>
      <c r="J87" s="123">
        <v>5631821</v>
      </c>
      <c r="K87" s="123">
        <v>5839651</v>
      </c>
      <c r="L87" s="123">
        <v>3102070</v>
      </c>
      <c r="M87" s="124">
        <v>2722972</v>
      </c>
      <c r="N87" s="124">
        <v>4758990</v>
      </c>
      <c r="O87" s="123">
        <v>5388289</v>
      </c>
      <c r="P87" s="44">
        <f t="shared" si="4"/>
        <v>13.2</v>
      </c>
      <c r="Q87" s="45">
        <f t="shared" si="5"/>
        <v>100</v>
      </c>
    </row>
    <row r="88" spans="1:17" ht="12" customHeight="1">
      <c r="A88" s="54" t="s">
        <v>87</v>
      </c>
      <c r="B88" s="71" t="s">
        <v>88</v>
      </c>
      <c r="C88" s="75" t="s">
        <v>95</v>
      </c>
      <c r="D88" s="121">
        <v>356982</v>
      </c>
      <c r="E88" s="121">
        <v>409489</v>
      </c>
      <c r="F88" s="121">
        <v>449378</v>
      </c>
      <c r="G88" s="121">
        <v>404613</v>
      </c>
      <c r="H88" s="121">
        <v>374042</v>
      </c>
      <c r="I88" s="121">
        <v>384128</v>
      </c>
      <c r="J88" s="121">
        <v>392808</v>
      </c>
      <c r="K88" s="121">
        <v>396065</v>
      </c>
      <c r="L88" s="121">
        <v>199162</v>
      </c>
      <c r="M88" s="121">
        <v>195058</v>
      </c>
      <c r="N88" s="121">
        <v>322172</v>
      </c>
      <c r="O88" s="121">
        <v>362108</v>
      </c>
      <c r="P88" s="47">
        <f t="shared" ref="P88:P115" si="6">ROUND(O88/N88*100-100,1)</f>
        <v>12.4</v>
      </c>
      <c r="Q88" s="48">
        <f>O88/O$101*100</f>
        <v>3.2809183251503971</v>
      </c>
    </row>
    <row r="89" spans="1:17" ht="12" customHeight="1">
      <c r="A89" s="54" t="s">
        <v>87</v>
      </c>
      <c r="B89" s="71" t="s">
        <v>9</v>
      </c>
      <c r="C89" s="75" t="s">
        <v>95</v>
      </c>
      <c r="D89" s="121">
        <v>810087</v>
      </c>
      <c r="E89" s="121">
        <v>741495</v>
      </c>
      <c r="F89" s="121">
        <v>718245</v>
      </c>
      <c r="G89" s="121">
        <v>777951</v>
      </c>
      <c r="H89" s="121">
        <v>811618</v>
      </c>
      <c r="I89" s="121">
        <v>864629</v>
      </c>
      <c r="J89" s="121">
        <v>885751</v>
      </c>
      <c r="K89" s="121">
        <v>902224</v>
      </c>
      <c r="L89" s="121">
        <v>550427</v>
      </c>
      <c r="M89" s="121">
        <v>411168</v>
      </c>
      <c r="N89" s="121">
        <v>724986</v>
      </c>
      <c r="O89" s="121">
        <v>747566</v>
      </c>
      <c r="P89" s="47">
        <f t="shared" si="6"/>
        <v>3.1</v>
      </c>
      <c r="Q89" s="48">
        <f t="shared" ref="Q89:Q101" si="7">O89/O$101*100</f>
        <v>6.7734018266908809</v>
      </c>
    </row>
    <row r="90" spans="1:17" ht="12" customHeight="1">
      <c r="A90" s="54" t="s">
        <v>87</v>
      </c>
      <c r="B90" s="71" t="s">
        <v>227</v>
      </c>
      <c r="C90" s="75" t="s">
        <v>95</v>
      </c>
      <c r="D90" s="121">
        <v>322710</v>
      </c>
      <c r="E90" s="121">
        <v>290781</v>
      </c>
      <c r="F90" s="121">
        <v>269935</v>
      </c>
      <c r="G90" s="121">
        <v>273527</v>
      </c>
      <c r="H90" s="121">
        <v>256096</v>
      </c>
      <c r="I90" s="121">
        <v>256967</v>
      </c>
      <c r="J90" s="121">
        <v>249115</v>
      </c>
      <c r="K90" s="121">
        <v>256041</v>
      </c>
      <c r="L90" s="121">
        <v>156449</v>
      </c>
      <c r="M90" s="121">
        <v>142338</v>
      </c>
      <c r="N90" s="121">
        <v>231082</v>
      </c>
      <c r="O90" s="121">
        <v>237027</v>
      </c>
      <c r="P90" s="47">
        <f t="shared" si="6"/>
        <v>2.6</v>
      </c>
      <c r="Q90" s="48">
        <f t="shared" si="7"/>
        <v>2.1476085252339723</v>
      </c>
    </row>
    <row r="91" spans="1:17" ht="12" customHeight="1">
      <c r="A91" s="54" t="s">
        <v>87</v>
      </c>
      <c r="B91" s="71" t="s">
        <v>10</v>
      </c>
      <c r="C91" s="75" t="s">
        <v>95</v>
      </c>
      <c r="D91" s="121">
        <v>230111</v>
      </c>
      <c r="E91" s="121">
        <v>225736</v>
      </c>
      <c r="F91" s="121">
        <v>228719</v>
      </c>
      <c r="G91" s="121">
        <v>229267</v>
      </c>
      <c r="H91" s="121">
        <v>244505</v>
      </c>
      <c r="I91" s="121">
        <v>272914</v>
      </c>
      <c r="J91" s="121">
        <v>296484</v>
      </c>
      <c r="K91" s="121">
        <v>282530</v>
      </c>
      <c r="L91" s="121">
        <v>159887</v>
      </c>
      <c r="M91" s="121">
        <v>148072</v>
      </c>
      <c r="N91" s="121">
        <v>247142</v>
      </c>
      <c r="O91" s="121">
        <v>271442</v>
      </c>
      <c r="P91" s="47">
        <f>ROUND(O91/N91*100-100,1)</f>
        <v>9.8000000000000007</v>
      </c>
      <c r="Q91" s="48">
        <f t="shared" si="7"/>
        <v>2.4594293194722958</v>
      </c>
    </row>
    <row r="92" spans="1:17" ht="12" customHeight="1">
      <c r="A92" s="54" t="s">
        <v>87</v>
      </c>
      <c r="B92" s="95" t="s">
        <v>228</v>
      </c>
      <c r="C92" s="75" t="s">
        <v>95</v>
      </c>
      <c r="D92" s="121">
        <v>322055</v>
      </c>
      <c r="E92" s="121">
        <v>306371</v>
      </c>
      <c r="F92" s="121">
        <v>320062</v>
      </c>
      <c r="G92" s="121">
        <v>295488</v>
      </c>
      <c r="H92" s="121">
        <v>284206</v>
      </c>
      <c r="I92" s="121">
        <v>282760</v>
      </c>
      <c r="J92" s="121">
        <v>307127</v>
      </c>
      <c r="K92" s="121">
        <v>344944</v>
      </c>
      <c r="L92" s="121">
        <v>255002</v>
      </c>
      <c r="M92" s="121">
        <v>270155</v>
      </c>
      <c r="N92" s="121">
        <v>255142</v>
      </c>
      <c r="O92" s="121">
        <v>275972</v>
      </c>
      <c r="P92" s="47">
        <f>ROUND(O92/N92*100-100,1)</f>
        <v>8.1999999999999993</v>
      </c>
      <c r="Q92" s="48">
        <f t="shared" si="7"/>
        <v>2.5004738697526854</v>
      </c>
    </row>
    <row r="93" spans="1:17" ht="12" customHeight="1">
      <c r="A93" s="54" t="s">
        <v>87</v>
      </c>
      <c r="B93" s="95" t="s">
        <v>89</v>
      </c>
      <c r="C93" s="75" t="s">
        <v>95</v>
      </c>
      <c r="D93" s="121">
        <v>3493770</v>
      </c>
      <c r="E93" s="121">
        <v>3570783</v>
      </c>
      <c r="F93" s="121">
        <v>3876136</v>
      </c>
      <c r="G93" s="121">
        <v>3794499</v>
      </c>
      <c r="H93" s="121">
        <v>3757923</v>
      </c>
      <c r="I93" s="121">
        <v>3897814</v>
      </c>
      <c r="J93" s="121">
        <v>4005773</v>
      </c>
      <c r="K93" s="121">
        <v>4057301</v>
      </c>
      <c r="L93" s="121">
        <v>2198409</v>
      </c>
      <c r="M93" s="121">
        <v>1841574</v>
      </c>
      <c r="N93" s="121">
        <v>3208388</v>
      </c>
      <c r="O93" s="121">
        <v>3729800</v>
      </c>
      <c r="P93" s="47">
        <f>ROUND(O93/N93*100-100,1)</f>
        <v>16.3</v>
      </c>
      <c r="Q93" s="48">
        <f t="shared" si="7"/>
        <v>33.794252458233323</v>
      </c>
    </row>
    <row r="94" spans="1:17" ht="12" customHeight="1">
      <c r="A94" s="54" t="s">
        <v>87</v>
      </c>
      <c r="B94" s="95" t="s">
        <v>229</v>
      </c>
      <c r="C94" s="75" t="s">
        <v>95</v>
      </c>
      <c r="D94" s="121">
        <v>208577</v>
      </c>
      <c r="E94" s="121">
        <v>217538</v>
      </c>
      <c r="F94" s="121">
        <v>193142</v>
      </c>
      <c r="G94" s="121">
        <v>190292</v>
      </c>
      <c r="H94" s="121">
        <v>191318</v>
      </c>
      <c r="I94" s="121">
        <v>191202</v>
      </c>
      <c r="J94" s="121">
        <v>197143</v>
      </c>
      <c r="K94" s="121">
        <v>222839</v>
      </c>
      <c r="L94" s="121">
        <v>163498</v>
      </c>
      <c r="M94" s="121">
        <v>151297</v>
      </c>
      <c r="N94" s="121">
        <v>205160</v>
      </c>
      <c r="O94" s="121">
        <v>216877</v>
      </c>
      <c r="P94" s="47">
        <f>ROUND(O94/N94*100-100,1)</f>
        <v>5.7</v>
      </c>
      <c r="Q94" s="48">
        <f t="shared" si="7"/>
        <v>1.9650372916468088</v>
      </c>
    </row>
    <row r="95" spans="1:17" ht="12" customHeight="1">
      <c r="A95" s="54" t="s">
        <v>87</v>
      </c>
      <c r="B95" s="95" t="s">
        <v>230</v>
      </c>
      <c r="C95" s="75" t="s">
        <v>95</v>
      </c>
      <c r="D95" s="121">
        <v>304591</v>
      </c>
      <c r="E95" s="121">
        <v>335425</v>
      </c>
      <c r="F95" s="121">
        <v>326764</v>
      </c>
      <c r="G95" s="121">
        <v>338406</v>
      </c>
      <c r="H95" s="121">
        <v>362570</v>
      </c>
      <c r="I95" s="121">
        <v>368365</v>
      </c>
      <c r="J95" s="121">
        <v>352505</v>
      </c>
      <c r="K95" s="121">
        <v>395304</v>
      </c>
      <c r="L95" s="121">
        <v>277451</v>
      </c>
      <c r="M95" s="121">
        <v>251835</v>
      </c>
      <c r="N95" s="121">
        <v>339891</v>
      </c>
      <c r="O95" s="121">
        <v>369656</v>
      </c>
      <c r="P95" s="47">
        <f t="shared" si="6"/>
        <v>8.8000000000000007</v>
      </c>
      <c r="Q95" s="48">
        <f t="shared" si="7"/>
        <v>3.3493077877367945</v>
      </c>
    </row>
    <row r="96" spans="1:17" ht="12" customHeight="1">
      <c r="A96" s="54" t="s">
        <v>87</v>
      </c>
      <c r="B96" s="71" t="s">
        <v>231</v>
      </c>
      <c r="C96" s="75" t="s">
        <v>95</v>
      </c>
      <c r="D96" s="121">
        <v>372247</v>
      </c>
      <c r="E96" s="121">
        <v>367345</v>
      </c>
      <c r="F96" s="121">
        <v>376694</v>
      </c>
      <c r="G96" s="121">
        <v>400068</v>
      </c>
      <c r="H96" s="121">
        <v>377532</v>
      </c>
      <c r="I96" s="121">
        <v>382204</v>
      </c>
      <c r="J96" s="121">
        <v>386697</v>
      </c>
      <c r="K96" s="121">
        <v>408668</v>
      </c>
      <c r="L96" s="121">
        <v>238752</v>
      </c>
      <c r="M96" s="121">
        <v>209025</v>
      </c>
      <c r="N96" s="121">
        <v>315649</v>
      </c>
      <c r="O96" s="121">
        <v>366040</v>
      </c>
      <c r="P96" s="47">
        <f t="shared" si="6"/>
        <v>16</v>
      </c>
      <c r="Q96" s="48">
        <f t="shared" si="7"/>
        <v>3.31654463236949</v>
      </c>
    </row>
    <row r="97" spans="1:17" ht="12" customHeight="1">
      <c r="A97" s="54" t="s">
        <v>87</v>
      </c>
      <c r="B97" s="71" t="s">
        <v>232</v>
      </c>
      <c r="C97" s="75" t="s">
        <v>95</v>
      </c>
      <c r="D97" s="121">
        <v>949683</v>
      </c>
      <c r="E97" s="121">
        <v>829916</v>
      </c>
      <c r="F97" s="121">
        <v>845406</v>
      </c>
      <c r="G97" s="121">
        <v>783540</v>
      </c>
      <c r="H97" s="121">
        <v>799988</v>
      </c>
      <c r="I97" s="121">
        <v>842379</v>
      </c>
      <c r="J97" s="121">
        <v>872602</v>
      </c>
      <c r="K97" s="121">
        <v>927248</v>
      </c>
      <c r="L97" s="121">
        <v>689362</v>
      </c>
      <c r="M97" s="121">
        <v>529563</v>
      </c>
      <c r="N97" s="121">
        <v>724066</v>
      </c>
      <c r="O97" s="121">
        <v>781404</v>
      </c>
      <c r="P97" s="47">
        <f t="shared" si="6"/>
        <v>7.9</v>
      </c>
      <c r="Q97" s="48">
        <f t="shared" si="7"/>
        <v>7.0799946506175537</v>
      </c>
    </row>
    <row r="98" spans="1:17" ht="12" customHeight="1">
      <c r="A98" s="54" t="s">
        <v>87</v>
      </c>
      <c r="B98" s="71" t="s">
        <v>90</v>
      </c>
      <c r="C98" s="75" t="s">
        <v>95</v>
      </c>
      <c r="D98" s="121">
        <v>2134996</v>
      </c>
      <c r="E98" s="121">
        <v>2292495</v>
      </c>
      <c r="F98" s="121">
        <v>2406486</v>
      </c>
      <c r="G98" s="121">
        <v>2450878</v>
      </c>
      <c r="H98" s="121">
        <v>2428325</v>
      </c>
      <c r="I98" s="121">
        <v>2663022</v>
      </c>
      <c r="J98" s="121">
        <v>2857761</v>
      </c>
      <c r="K98" s="121">
        <v>3022919</v>
      </c>
      <c r="L98" s="121">
        <v>1582281</v>
      </c>
      <c r="M98" s="121">
        <v>1628668</v>
      </c>
      <c r="N98" s="121">
        <v>2799921</v>
      </c>
      <c r="O98" s="121">
        <v>3149957</v>
      </c>
      <c r="P98" s="47">
        <f t="shared" si="6"/>
        <v>12.5</v>
      </c>
      <c r="Q98" s="48">
        <f t="shared" si="7"/>
        <v>28.54052284052208</v>
      </c>
    </row>
    <row r="99" spans="1:17" ht="12" customHeight="1">
      <c r="A99" s="54" t="s">
        <v>87</v>
      </c>
      <c r="B99" s="71" t="s">
        <v>233</v>
      </c>
      <c r="C99" s="75" t="s">
        <v>95</v>
      </c>
      <c r="D99" s="121">
        <v>168539</v>
      </c>
      <c r="E99" s="121">
        <v>168748</v>
      </c>
      <c r="F99" s="121">
        <v>178274</v>
      </c>
      <c r="G99" s="121">
        <v>192151</v>
      </c>
      <c r="H99" s="121">
        <v>161706</v>
      </c>
      <c r="I99" s="121">
        <v>164512</v>
      </c>
      <c r="J99" s="121">
        <v>163722</v>
      </c>
      <c r="K99" s="121">
        <v>169652</v>
      </c>
      <c r="L99" s="121">
        <v>98719</v>
      </c>
      <c r="M99" s="121">
        <v>106855</v>
      </c>
      <c r="N99" s="121">
        <v>159574</v>
      </c>
      <c r="O99" s="121">
        <v>155146</v>
      </c>
      <c r="P99" s="47">
        <f t="shared" si="6"/>
        <v>-2.8</v>
      </c>
      <c r="Q99" s="48">
        <f t="shared" si="7"/>
        <v>1.4057169531570235</v>
      </c>
    </row>
    <row r="100" spans="1:17" ht="12" customHeight="1">
      <c r="A100" s="54" t="s">
        <v>87</v>
      </c>
      <c r="B100" s="71" t="s">
        <v>234</v>
      </c>
      <c r="C100" s="75" t="s">
        <v>95</v>
      </c>
      <c r="D100" s="121">
        <v>377142</v>
      </c>
      <c r="E100" s="121">
        <v>382880</v>
      </c>
      <c r="F100" s="121">
        <v>358428</v>
      </c>
      <c r="G100" s="121">
        <v>369150</v>
      </c>
      <c r="H100" s="121">
        <v>363140</v>
      </c>
      <c r="I100" s="121">
        <v>371617</v>
      </c>
      <c r="J100" s="121">
        <v>377684</v>
      </c>
      <c r="K100" s="121">
        <v>384500</v>
      </c>
      <c r="L100" s="121">
        <v>253728</v>
      </c>
      <c r="M100" s="121">
        <v>270110</v>
      </c>
      <c r="N100" s="121">
        <v>361079</v>
      </c>
      <c r="O100" s="121">
        <v>373793</v>
      </c>
      <c r="P100" s="47">
        <f t="shared" si="6"/>
        <v>3.5</v>
      </c>
      <c r="Q100" s="48">
        <f t="shared" si="7"/>
        <v>3.3867915194167</v>
      </c>
    </row>
    <row r="101" spans="1:17" s="82" customFormat="1" ht="12" customHeight="1">
      <c r="A101" s="42" t="s">
        <v>87</v>
      </c>
      <c r="B101" s="74" t="s">
        <v>93</v>
      </c>
      <c r="C101" s="81" t="s">
        <v>95</v>
      </c>
      <c r="D101" s="123">
        <v>10051490</v>
      </c>
      <c r="E101" s="123">
        <v>10139002</v>
      </c>
      <c r="F101" s="123">
        <v>10547669</v>
      </c>
      <c r="G101" s="123">
        <v>10499830</v>
      </c>
      <c r="H101" s="123">
        <v>10412969</v>
      </c>
      <c r="I101" s="123">
        <v>10942513</v>
      </c>
      <c r="J101" s="123">
        <v>11345172</v>
      </c>
      <c r="K101" s="123">
        <v>11770235</v>
      </c>
      <c r="L101" s="123">
        <v>6823127</v>
      </c>
      <c r="M101" s="124">
        <v>6155718</v>
      </c>
      <c r="N101" s="124">
        <v>9894252</v>
      </c>
      <c r="O101" s="123">
        <v>11036788</v>
      </c>
      <c r="P101" s="44">
        <f t="shared" si="6"/>
        <v>11.5</v>
      </c>
      <c r="Q101" s="45">
        <f t="shared" si="7"/>
        <v>100</v>
      </c>
    </row>
    <row r="102" spans="1:17" ht="12" customHeight="1">
      <c r="A102" s="54" t="s">
        <v>191</v>
      </c>
      <c r="B102" s="71" t="s">
        <v>88</v>
      </c>
      <c r="C102" s="75" t="s">
        <v>96</v>
      </c>
      <c r="D102" s="125">
        <v>1.8</v>
      </c>
      <c r="E102" s="125">
        <v>2</v>
      </c>
      <c r="F102" s="125">
        <v>2</v>
      </c>
      <c r="G102" s="125">
        <v>1.9</v>
      </c>
      <c r="H102" s="125">
        <v>1.7</v>
      </c>
      <c r="I102" s="125">
        <v>1.8</v>
      </c>
      <c r="J102" s="125">
        <v>1.8</v>
      </c>
      <c r="K102" s="125">
        <v>1.8</v>
      </c>
      <c r="L102" s="125">
        <v>1.8</v>
      </c>
      <c r="M102" s="126">
        <v>2.1</v>
      </c>
      <c r="N102" s="126">
        <v>1.9</v>
      </c>
      <c r="O102" s="125">
        <v>1.7</v>
      </c>
      <c r="P102" s="47">
        <f t="shared" si="6"/>
        <v>-10.5</v>
      </c>
      <c r="Q102" s="48" t="s">
        <v>252</v>
      </c>
    </row>
    <row r="103" spans="1:17" ht="12" customHeight="1">
      <c r="A103" s="54" t="s">
        <v>191</v>
      </c>
      <c r="B103" s="71" t="s">
        <v>9</v>
      </c>
      <c r="C103" s="75" t="s">
        <v>96</v>
      </c>
      <c r="D103" s="125">
        <v>2.8</v>
      </c>
      <c r="E103" s="125">
        <v>2.7</v>
      </c>
      <c r="F103" s="125">
        <v>2.9</v>
      </c>
      <c r="G103" s="125">
        <v>3</v>
      </c>
      <c r="H103" s="125">
        <v>2.8</v>
      </c>
      <c r="I103" s="125">
        <v>2.8</v>
      </c>
      <c r="J103" s="125">
        <v>2.8</v>
      </c>
      <c r="K103" s="125">
        <v>2.8</v>
      </c>
      <c r="L103" s="125">
        <v>3.1</v>
      </c>
      <c r="M103" s="126">
        <v>3.2</v>
      </c>
      <c r="N103" s="126">
        <v>3</v>
      </c>
      <c r="O103" s="125">
        <v>2.9</v>
      </c>
      <c r="P103" s="47">
        <f t="shared" si="6"/>
        <v>-3.3</v>
      </c>
      <c r="Q103" s="48" t="s">
        <v>252</v>
      </c>
    </row>
    <row r="104" spans="1:17" ht="12" customHeight="1">
      <c r="A104" s="54" t="s">
        <v>191</v>
      </c>
      <c r="B104" s="71" t="s">
        <v>227</v>
      </c>
      <c r="C104" s="75" t="s">
        <v>96</v>
      </c>
      <c r="D104" s="125">
        <v>2.2000000000000002</v>
      </c>
      <c r="E104" s="125">
        <v>2.2000000000000002</v>
      </c>
      <c r="F104" s="125">
        <v>2.1</v>
      </c>
      <c r="G104" s="125">
        <v>2</v>
      </c>
      <c r="H104" s="125">
        <v>2.1</v>
      </c>
      <c r="I104" s="125">
        <v>2</v>
      </c>
      <c r="J104" s="125">
        <v>2</v>
      </c>
      <c r="K104" s="125">
        <v>1.9</v>
      </c>
      <c r="L104" s="125">
        <v>2</v>
      </c>
      <c r="M104" s="126">
        <v>2.2000000000000002</v>
      </c>
      <c r="N104" s="126">
        <v>2.1</v>
      </c>
      <c r="O104" s="125">
        <v>2.2000000000000002</v>
      </c>
      <c r="P104" s="47">
        <f t="shared" si="6"/>
        <v>4.8</v>
      </c>
      <c r="Q104" s="48" t="s">
        <v>252</v>
      </c>
    </row>
    <row r="105" spans="1:17" ht="12" customHeight="1">
      <c r="A105" s="54" t="s">
        <v>191</v>
      </c>
      <c r="B105" s="71" t="s">
        <v>10</v>
      </c>
      <c r="C105" s="75" t="s">
        <v>96</v>
      </c>
      <c r="D105" s="125">
        <v>2.7</v>
      </c>
      <c r="E105" s="125">
        <v>2.7</v>
      </c>
      <c r="F105" s="125">
        <v>2.7</v>
      </c>
      <c r="G105" s="125">
        <v>2.7</v>
      </c>
      <c r="H105" s="125">
        <v>2.7</v>
      </c>
      <c r="I105" s="125">
        <v>2.6</v>
      </c>
      <c r="J105" s="125">
        <v>2.6</v>
      </c>
      <c r="K105" s="125">
        <v>2.5</v>
      </c>
      <c r="L105" s="125">
        <v>2.6</v>
      </c>
      <c r="M105" s="126">
        <v>2.7</v>
      </c>
      <c r="N105" s="126">
        <v>2.7</v>
      </c>
      <c r="O105" s="125">
        <v>2.5</v>
      </c>
      <c r="P105" s="47">
        <f>ROUND(O105/N105*100-100,1)</f>
        <v>-7.4</v>
      </c>
      <c r="Q105" s="48" t="s">
        <v>252</v>
      </c>
    </row>
    <row r="106" spans="1:17" ht="12" customHeight="1">
      <c r="A106" s="54" t="s">
        <v>191</v>
      </c>
      <c r="B106" s="95" t="s">
        <v>228</v>
      </c>
      <c r="C106" s="75" t="s">
        <v>96</v>
      </c>
      <c r="D106" s="125">
        <v>2</v>
      </c>
      <c r="E106" s="125">
        <v>2</v>
      </c>
      <c r="F106" s="125">
        <v>2.1</v>
      </c>
      <c r="G106" s="125">
        <v>1.9</v>
      </c>
      <c r="H106" s="125">
        <v>1.8</v>
      </c>
      <c r="I106" s="125">
        <v>1.8</v>
      </c>
      <c r="J106" s="125">
        <v>1.9</v>
      </c>
      <c r="K106" s="125">
        <v>2</v>
      </c>
      <c r="L106" s="125">
        <v>2.6</v>
      </c>
      <c r="M106" s="126">
        <v>2.8</v>
      </c>
      <c r="N106" s="126">
        <v>1.9</v>
      </c>
      <c r="O106" s="125">
        <v>1.9</v>
      </c>
      <c r="P106" s="47">
        <f>ROUND(O106/N106*100-100,1)</f>
        <v>0</v>
      </c>
      <c r="Q106" s="48" t="s">
        <v>252</v>
      </c>
    </row>
    <row r="107" spans="1:17" ht="12" customHeight="1">
      <c r="A107" s="54" t="s">
        <v>191</v>
      </c>
      <c r="B107" s="95" t="s">
        <v>89</v>
      </c>
      <c r="C107" s="75" t="s">
        <v>96</v>
      </c>
      <c r="D107" s="125">
        <v>2.1</v>
      </c>
      <c r="E107" s="125">
        <v>2.1</v>
      </c>
      <c r="F107" s="125">
        <v>2.1</v>
      </c>
      <c r="G107" s="125">
        <v>2</v>
      </c>
      <c r="H107" s="125">
        <v>2</v>
      </c>
      <c r="I107" s="125">
        <v>2</v>
      </c>
      <c r="J107" s="125">
        <v>2</v>
      </c>
      <c r="K107" s="125">
        <v>2</v>
      </c>
      <c r="L107" s="125">
        <v>2.1</v>
      </c>
      <c r="M107" s="126">
        <v>2.1</v>
      </c>
      <c r="N107" s="126">
        <v>2</v>
      </c>
      <c r="O107" s="125">
        <v>2</v>
      </c>
      <c r="P107" s="47">
        <f>ROUND(O107/N107*100-100,1)</f>
        <v>0</v>
      </c>
      <c r="Q107" s="48" t="s">
        <v>252</v>
      </c>
    </row>
    <row r="108" spans="1:17" ht="12" customHeight="1">
      <c r="A108" s="54" t="s">
        <v>191</v>
      </c>
      <c r="B108" s="95" t="s">
        <v>229</v>
      </c>
      <c r="C108" s="75" t="s">
        <v>96</v>
      </c>
      <c r="D108" s="125">
        <v>2</v>
      </c>
      <c r="E108" s="125">
        <v>2.2000000000000002</v>
      </c>
      <c r="F108" s="125">
        <v>2</v>
      </c>
      <c r="G108" s="125">
        <v>2</v>
      </c>
      <c r="H108" s="125">
        <v>1.9</v>
      </c>
      <c r="I108" s="125">
        <v>1.9</v>
      </c>
      <c r="J108" s="125">
        <v>1.9</v>
      </c>
      <c r="K108" s="125">
        <v>1.9</v>
      </c>
      <c r="L108" s="125">
        <v>2.1</v>
      </c>
      <c r="M108" s="126">
        <v>2.2000000000000002</v>
      </c>
      <c r="N108" s="126">
        <v>2</v>
      </c>
      <c r="O108" s="125">
        <v>2</v>
      </c>
      <c r="P108" s="47">
        <f>ROUND(O108/N108*100-100,1)</f>
        <v>0</v>
      </c>
      <c r="Q108" s="48" t="s">
        <v>252</v>
      </c>
    </row>
    <row r="109" spans="1:17" ht="12" customHeight="1">
      <c r="A109" s="54" t="s">
        <v>191</v>
      </c>
      <c r="B109" s="95" t="s">
        <v>230</v>
      </c>
      <c r="C109" s="75" t="s">
        <v>96</v>
      </c>
      <c r="D109" s="125">
        <v>2.2999999999999998</v>
      </c>
      <c r="E109" s="125">
        <v>2.4</v>
      </c>
      <c r="F109" s="125">
        <v>2.2999999999999998</v>
      </c>
      <c r="G109" s="125">
        <v>2.2999999999999998</v>
      </c>
      <c r="H109" s="125">
        <v>2.2999999999999998</v>
      </c>
      <c r="I109" s="125">
        <v>2.2999999999999998</v>
      </c>
      <c r="J109" s="125">
        <v>2.2000000000000002</v>
      </c>
      <c r="K109" s="125">
        <v>2.2000000000000002</v>
      </c>
      <c r="L109" s="125">
        <v>2.4</v>
      </c>
      <c r="M109" s="126">
        <v>2.6</v>
      </c>
      <c r="N109" s="126">
        <v>2.4</v>
      </c>
      <c r="O109" s="125">
        <v>2.4</v>
      </c>
      <c r="P109" s="47">
        <f t="shared" si="6"/>
        <v>0</v>
      </c>
      <c r="Q109" s="48" t="s">
        <v>252</v>
      </c>
    </row>
    <row r="110" spans="1:17" ht="12" customHeight="1">
      <c r="A110" s="54" t="s">
        <v>191</v>
      </c>
      <c r="B110" s="71" t="s">
        <v>231</v>
      </c>
      <c r="C110" s="75" t="s">
        <v>96</v>
      </c>
      <c r="D110" s="125">
        <v>2.1</v>
      </c>
      <c r="E110" s="125">
        <v>2.1</v>
      </c>
      <c r="F110" s="125">
        <v>2</v>
      </c>
      <c r="G110" s="125">
        <v>2</v>
      </c>
      <c r="H110" s="125">
        <v>2</v>
      </c>
      <c r="I110" s="125">
        <v>1.9</v>
      </c>
      <c r="J110" s="125">
        <v>1.9</v>
      </c>
      <c r="K110" s="125">
        <v>2</v>
      </c>
      <c r="L110" s="125">
        <v>2.1</v>
      </c>
      <c r="M110" s="126">
        <v>2.2000000000000002</v>
      </c>
      <c r="N110" s="126">
        <v>2</v>
      </c>
      <c r="O110" s="125">
        <v>2</v>
      </c>
      <c r="P110" s="47">
        <f t="shared" si="6"/>
        <v>0</v>
      </c>
      <c r="Q110" s="48" t="s">
        <v>252</v>
      </c>
    </row>
    <row r="111" spans="1:17" ht="12" customHeight="1">
      <c r="A111" s="54" t="s">
        <v>191</v>
      </c>
      <c r="B111" s="71" t="s">
        <v>232</v>
      </c>
      <c r="C111" s="75" t="s">
        <v>96</v>
      </c>
      <c r="D111" s="125">
        <v>2.6</v>
      </c>
      <c r="E111" s="125">
        <v>2.6</v>
      </c>
      <c r="F111" s="125">
        <v>2.6</v>
      </c>
      <c r="G111" s="125">
        <v>2.5</v>
      </c>
      <c r="H111" s="125">
        <v>2.5</v>
      </c>
      <c r="I111" s="125">
        <v>2.5</v>
      </c>
      <c r="J111" s="125">
        <v>2.5</v>
      </c>
      <c r="K111" s="125">
        <v>2.5</v>
      </c>
      <c r="L111" s="125">
        <v>2.8</v>
      </c>
      <c r="M111" s="126">
        <v>2.9</v>
      </c>
      <c r="N111" s="126">
        <v>2.6</v>
      </c>
      <c r="O111" s="125">
        <v>2.6</v>
      </c>
      <c r="P111" s="47">
        <f t="shared" si="6"/>
        <v>0</v>
      </c>
      <c r="Q111" s="48" t="s">
        <v>252</v>
      </c>
    </row>
    <row r="112" spans="1:17" ht="12" customHeight="1">
      <c r="A112" s="54" t="s">
        <v>191</v>
      </c>
      <c r="B112" s="71" t="s">
        <v>90</v>
      </c>
      <c r="C112" s="75" t="s">
        <v>96</v>
      </c>
      <c r="D112" s="125">
        <v>1.8</v>
      </c>
      <c r="E112" s="125">
        <v>1.8</v>
      </c>
      <c r="F112" s="125">
        <v>1.8</v>
      </c>
      <c r="G112" s="125">
        <v>1.8</v>
      </c>
      <c r="H112" s="125">
        <v>1.8</v>
      </c>
      <c r="I112" s="125">
        <v>1.8</v>
      </c>
      <c r="J112" s="125">
        <v>1.8</v>
      </c>
      <c r="K112" s="125">
        <v>1.8</v>
      </c>
      <c r="L112" s="125">
        <v>1.9</v>
      </c>
      <c r="M112" s="126">
        <v>2</v>
      </c>
      <c r="N112" s="126">
        <v>1.9</v>
      </c>
      <c r="O112" s="125">
        <v>1.8</v>
      </c>
      <c r="P112" s="47">
        <f t="shared" si="6"/>
        <v>-5.3</v>
      </c>
      <c r="Q112" s="48" t="s">
        <v>252</v>
      </c>
    </row>
    <row r="113" spans="1:17" ht="12" customHeight="1">
      <c r="A113" s="54" t="s">
        <v>191</v>
      </c>
      <c r="B113" s="71" t="s">
        <v>233</v>
      </c>
      <c r="C113" s="75" t="s">
        <v>96</v>
      </c>
      <c r="D113" s="125">
        <v>1.8</v>
      </c>
      <c r="E113" s="125">
        <v>1.9</v>
      </c>
      <c r="F113" s="125">
        <v>1.8</v>
      </c>
      <c r="G113" s="125">
        <v>2</v>
      </c>
      <c r="H113" s="125">
        <v>1.8</v>
      </c>
      <c r="I113" s="125">
        <v>1.7</v>
      </c>
      <c r="J113" s="125">
        <v>1.8</v>
      </c>
      <c r="K113" s="125">
        <v>1.8</v>
      </c>
      <c r="L113" s="125">
        <v>1.9</v>
      </c>
      <c r="M113" s="126">
        <v>2</v>
      </c>
      <c r="N113" s="126">
        <v>1.9</v>
      </c>
      <c r="O113" s="125">
        <v>1.8</v>
      </c>
      <c r="P113" s="47">
        <f t="shared" si="6"/>
        <v>-5.3</v>
      </c>
      <c r="Q113" s="48" t="s">
        <v>252</v>
      </c>
    </row>
    <row r="114" spans="1:17" ht="12" customHeight="1">
      <c r="A114" s="54" t="s">
        <v>191</v>
      </c>
      <c r="B114" s="71" t="s">
        <v>234</v>
      </c>
      <c r="C114" s="75" t="s">
        <v>96</v>
      </c>
      <c r="D114" s="125">
        <v>2.2000000000000002</v>
      </c>
      <c r="E114" s="125">
        <v>2.2000000000000002</v>
      </c>
      <c r="F114" s="125">
        <v>2</v>
      </c>
      <c r="G114" s="125">
        <v>2.1</v>
      </c>
      <c r="H114" s="125">
        <v>2.1</v>
      </c>
      <c r="I114" s="125">
        <v>2</v>
      </c>
      <c r="J114" s="125">
        <v>2</v>
      </c>
      <c r="K114" s="125">
        <v>1.9</v>
      </c>
      <c r="L114" s="125">
        <v>2.4</v>
      </c>
      <c r="M114" s="126">
        <v>2.5</v>
      </c>
      <c r="N114" s="126">
        <v>2.1</v>
      </c>
      <c r="O114" s="125">
        <v>2</v>
      </c>
      <c r="P114" s="47">
        <f t="shared" si="6"/>
        <v>-4.8</v>
      </c>
      <c r="Q114" s="48" t="s">
        <v>252</v>
      </c>
    </row>
    <row r="115" spans="1:17" s="82" customFormat="1" ht="12" customHeight="1">
      <c r="A115" s="42" t="s">
        <v>192</v>
      </c>
      <c r="B115" s="74" t="s">
        <v>93</v>
      </c>
      <c r="C115" s="81" t="s">
        <v>96</v>
      </c>
      <c r="D115" s="127">
        <v>2.1</v>
      </c>
      <c r="E115" s="127">
        <v>2.1</v>
      </c>
      <c r="F115" s="127">
        <v>2.1</v>
      </c>
      <c r="G115" s="127">
        <v>2.1</v>
      </c>
      <c r="H115" s="127">
        <v>2</v>
      </c>
      <c r="I115" s="127">
        <v>2</v>
      </c>
      <c r="J115" s="127">
        <v>2</v>
      </c>
      <c r="K115" s="127">
        <v>2</v>
      </c>
      <c r="L115" s="127">
        <v>2.2000000000000002</v>
      </c>
      <c r="M115" s="128">
        <v>2.2999999999999998</v>
      </c>
      <c r="N115" s="128">
        <v>2.1</v>
      </c>
      <c r="O115" s="127">
        <v>2</v>
      </c>
      <c r="P115" s="44">
        <f t="shared" si="6"/>
        <v>-4.8</v>
      </c>
      <c r="Q115" s="56" t="s">
        <v>252</v>
      </c>
    </row>
    <row r="116" spans="1:17" s="34" customFormat="1" ht="11.25" customHeight="1">
      <c r="A116" s="90" t="s">
        <v>3</v>
      </c>
      <c r="B116" s="71"/>
      <c r="C116" s="85"/>
      <c r="D116" s="86"/>
      <c r="E116" s="86"/>
      <c r="F116" s="87"/>
      <c r="G116" s="87"/>
      <c r="H116" s="87"/>
      <c r="I116" s="68"/>
      <c r="J116" s="68"/>
      <c r="K116" s="68"/>
      <c r="L116" s="68"/>
      <c r="M116" s="46"/>
      <c r="N116" s="46"/>
      <c r="O116" s="68"/>
      <c r="P116" s="88"/>
      <c r="Q116" s="89"/>
    </row>
    <row r="117" spans="1:17" s="34" customFormat="1" ht="11.25" customHeight="1">
      <c r="A117" s="24" t="s">
        <v>183</v>
      </c>
      <c r="B117" s="24"/>
      <c r="C117" s="24"/>
      <c r="D117" s="24"/>
      <c r="E117" s="24"/>
      <c r="F117" s="24"/>
      <c r="G117" s="24"/>
      <c r="H117" s="24"/>
      <c r="I117" s="24"/>
    </row>
    <row r="118" spans="1:17" s="34" customFormat="1" ht="11.25" customHeight="1">
      <c r="A118" s="24" t="s">
        <v>81</v>
      </c>
      <c r="B118" s="24"/>
      <c r="C118" s="24"/>
      <c r="D118" s="24"/>
      <c r="E118" s="24"/>
      <c r="F118" s="24"/>
      <c r="G118" s="24"/>
      <c r="H118" s="24"/>
      <c r="I118" s="24"/>
    </row>
    <row r="119" spans="1:17" s="34" customFormat="1" ht="11.25" customHeight="1">
      <c r="A119" s="24" t="s">
        <v>82</v>
      </c>
      <c r="B119" s="24"/>
      <c r="C119" s="24"/>
      <c r="D119" s="25"/>
      <c r="E119" s="25"/>
      <c r="F119" s="24"/>
      <c r="G119" s="24"/>
      <c r="H119" s="24"/>
      <c r="I119" s="24"/>
    </row>
    <row r="120" spans="1:17" s="34" customFormat="1" ht="11.25" customHeight="1">
      <c r="A120" s="24" t="s">
        <v>194</v>
      </c>
      <c r="B120" s="24"/>
      <c r="C120" s="24"/>
      <c r="D120" s="25"/>
      <c r="E120" s="25"/>
      <c r="F120" s="24"/>
      <c r="G120" s="24"/>
      <c r="H120" s="24"/>
      <c r="I120" s="24"/>
    </row>
    <row r="121" spans="1:17" s="34" customFormat="1" ht="11.25" customHeight="1">
      <c r="A121" s="24" t="s">
        <v>193</v>
      </c>
      <c r="B121" s="24"/>
      <c r="C121" s="24"/>
      <c r="D121" s="25"/>
      <c r="E121" s="25"/>
      <c r="F121" s="24"/>
      <c r="G121" s="24"/>
      <c r="H121" s="24"/>
      <c r="I121" s="24"/>
    </row>
    <row r="122" spans="1:17" s="34" customFormat="1" ht="11.25" customHeight="1">
      <c r="A122" s="171" t="s">
        <v>325</v>
      </c>
      <c r="B122" s="50"/>
      <c r="C122" s="50"/>
    </row>
  </sheetData>
  <dataValidations count="5">
    <dataValidation allowBlank="1" showInputMessage="1" showErrorMessage="1" promptTitle="Fußnote 4" prompt="Rechnerischer Wert: Übernachtungen/Ankünfte." sqref="A102:A115"/>
    <dataValidation allowBlank="1" showInputMessage="1" showErrorMessage="1" promptTitle="Fußnote 3" prompt="Rechnerischer Wert: belegte Gästezimmertage/angebotene Gästezimmertage x 100." sqref="A60:A73"/>
    <dataValidation allowBlank="1" showInputMessage="1" showErrorMessage="1" promptTitle="Fußnote 1" prompt="Ganz oder teilweise geöffnet." sqref="A4:A17"/>
    <dataValidation allowBlank="1" showInputMessage="1" showErrorMessage="1" promptTitle="Fußnote 2" prompt="Rechnerischer Wert: Übernachtungen/angebotene Bettentage x 100." sqref="A46:A59"/>
    <dataValidation allowBlank="1" showInputMessage="1" showErrorMessage="1" promptTitle="Fußnotenstrich" prompt="Nachfolgend Fußnotenbereich mit Fußnotenerläuterungen und weiteren Erklärungen" sqref="A116"/>
  </dataValidations>
  <hyperlinks>
    <hyperlink ref="A1" location="Inhalt!A1" display="Inhalt"/>
    <hyperlink ref="A122" location="Titel!A6" display="Zeichenerklärung"/>
  </hyperlinks>
  <pageMargins left="0.70866141732283472" right="0.70866141732283472" top="0.78740157480314965" bottom="0.78740157480314965" header="0.31496062992125984" footer="0.31496062992125984"/>
  <pageSetup paperSize="8" orientation="portrait" verticalDpi="1200" r:id="rId1"/>
  <headerFooter>
    <oddFooter>&amp;C&amp;6© Statistisches Landesamt des Freistaates Sachsen | G IV 6 - j/23</oddFooter>
  </headerFooter>
  <rowBreaks count="1" manualBreakCount="1">
    <brk id="86" max="16383" man="1"/>
  </rowBreak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Q90"/>
  <sheetViews>
    <sheetView showGridLines="0" workbookViewId="0"/>
  </sheetViews>
  <sheetFormatPr baseColWidth="10" defaultColWidth="9.85546875" defaultRowHeight="12" customHeight="1"/>
  <cols>
    <col min="1" max="1" width="58.28515625" style="50" customWidth="1"/>
    <col min="2" max="2" width="26.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287</v>
      </c>
      <c r="B2" s="36"/>
      <c r="C2" s="36"/>
      <c r="D2" s="36"/>
      <c r="E2" s="36"/>
      <c r="F2" s="36"/>
      <c r="G2" s="36"/>
      <c r="H2" s="36"/>
      <c r="I2" s="36"/>
      <c r="J2" s="36"/>
      <c r="K2" s="36"/>
      <c r="L2" s="36"/>
      <c r="M2" s="36"/>
      <c r="N2" s="36"/>
      <c r="O2" s="36"/>
      <c r="P2" s="36"/>
      <c r="Q2" s="36"/>
    </row>
    <row r="3" spans="1:17" s="41" customFormat="1" ht="39.950000000000003" customHeight="1">
      <c r="A3" s="38" t="s">
        <v>92</v>
      </c>
      <c r="B3" s="38" t="s">
        <v>129</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207</v>
      </c>
    </row>
    <row r="4" spans="1:17" s="129" customFormat="1" ht="12" customHeight="1">
      <c r="A4" s="70" t="s">
        <v>185</v>
      </c>
      <c r="B4" s="71" t="s">
        <v>67</v>
      </c>
      <c r="C4" s="75" t="s">
        <v>95</v>
      </c>
      <c r="D4" s="119">
        <v>48</v>
      </c>
      <c r="E4" s="119">
        <v>44</v>
      </c>
      <c r="F4" s="119">
        <v>43</v>
      </c>
      <c r="G4" s="119">
        <v>45</v>
      </c>
      <c r="H4" s="119">
        <v>42</v>
      </c>
      <c r="I4" s="119">
        <v>44</v>
      </c>
      <c r="J4" s="119">
        <v>45</v>
      </c>
      <c r="K4" s="119">
        <v>45</v>
      </c>
      <c r="L4" s="119">
        <v>48</v>
      </c>
      <c r="M4" s="119">
        <v>47</v>
      </c>
      <c r="N4" s="119">
        <v>46</v>
      </c>
      <c r="O4" s="119">
        <v>46</v>
      </c>
      <c r="P4" s="47">
        <f>ROUND(O4/N4*100-100,1)</f>
        <v>0</v>
      </c>
      <c r="Q4" s="48">
        <f>O4/O$13*100</f>
        <v>10.823529411764705</v>
      </c>
    </row>
    <row r="5" spans="1:17" s="129" customFormat="1" ht="12" customHeight="1">
      <c r="A5" s="70" t="s">
        <v>185</v>
      </c>
      <c r="B5" s="71" t="s">
        <v>18</v>
      </c>
      <c r="C5" s="75" t="s">
        <v>95</v>
      </c>
      <c r="D5" s="119">
        <v>45</v>
      </c>
      <c r="E5" s="119">
        <v>36</v>
      </c>
      <c r="F5" s="119">
        <v>43</v>
      </c>
      <c r="G5" s="119">
        <v>42</v>
      </c>
      <c r="H5" s="119">
        <v>42</v>
      </c>
      <c r="I5" s="119">
        <v>42</v>
      </c>
      <c r="J5" s="119">
        <v>41</v>
      </c>
      <c r="K5" s="119">
        <v>40</v>
      </c>
      <c r="L5" s="119">
        <v>38</v>
      </c>
      <c r="M5" s="119">
        <v>36</v>
      </c>
      <c r="N5" s="119">
        <v>34</v>
      </c>
      <c r="O5" s="119">
        <v>35</v>
      </c>
      <c r="P5" s="47">
        <f t="shared" ref="P5:P63" si="0">ROUND(O5/N5*100-100,1)</f>
        <v>2.9</v>
      </c>
      <c r="Q5" s="48">
        <f t="shared" ref="Q5:Q13" si="1">O5/O$13*100</f>
        <v>8.235294117647058</v>
      </c>
    </row>
    <row r="6" spans="1:17" s="129" customFormat="1" ht="12" customHeight="1">
      <c r="A6" s="70" t="s">
        <v>185</v>
      </c>
      <c r="B6" s="71" t="s">
        <v>19</v>
      </c>
      <c r="C6" s="75" t="s">
        <v>95</v>
      </c>
      <c r="D6" s="119">
        <v>40</v>
      </c>
      <c r="E6" s="119">
        <v>37</v>
      </c>
      <c r="F6" s="119">
        <v>37</v>
      </c>
      <c r="G6" s="119">
        <v>37</v>
      </c>
      <c r="H6" s="119">
        <v>33</v>
      </c>
      <c r="I6" s="119">
        <v>33</v>
      </c>
      <c r="J6" s="119">
        <v>34</v>
      </c>
      <c r="K6" s="119">
        <v>34</v>
      </c>
      <c r="L6" s="119">
        <v>33</v>
      </c>
      <c r="M6" s="119">
        <v>34</v>
      </c>
      <c r="N6" s="119">
        <v>32</v>
      </c>
      <c r="O6" s="119">
        <v>32</v>
      </c>
      <c r="P6" s="47">
        <f t="shared" si="0"/>
        <v>0</v>
      </c>
      <c r="Q6" s="48">
        <f t="shared" si="1"/>
        <v>7.5294117647058814</v>
      </c>
    </row>
    <row r="7" spans="1:17" s="129" customFormat="1" ht="12" customHeight="1">
      <c r="A7" s="70" t="s">
        <v>185</v>
      </c>
      <c r="B7" s="71" t="s">
        <v>4</v>
      </c>
      <c r="C7" s="75" t="s">
        <v>95</v>
      </c>
      <c r="D7" s="119">
        <v>87</v>
      </c>
      <c r="E7" s="119">
        <v>85</v>
      </c>
      <c r="F7" s="119">
        <v>81</v>
      </c>
      <c r="G7" s="119">
        <v>82</v>
      </c>
      <c r="H7" s="119">
        <v>80</v>
      </c>
      <c r="I7" s="119">
        <v>80</v>
      </c>
      <c r="J7" s="119">
        <v>76</v>
      </c>
      <c r="K7" s="119">
        <v>77</v>
      </c>
      <c r="L7" s="119">
        <v>75</v>
      </c>
      <c r="M7" s="119">
        <v>72</v>
      </c>
      <c r="N7" s="119">
        <v>75</v>
      </c>
      <c r="O7" s="119">
        <v>77</v>
      </c>
      <c r="P7" s="47">
        <f t="shared" si="0"/>
        <v>2.7</v>
      </c>
      <c r="Q7" s="48">
        <f t="shared" si="1"/>
        <v>18.117647058823529</v>
      </c>
    </row>
    <row r="8" spans="1:17" ht="12" customHeight="1">
      <c r="A8" s="70" t="s">
        <v>185</v>
      </c>
      <c r="B8" s="71" t="s">
        <v>68</v>
      </c>
      <c r="C8" s="75" t="s">
        <v>95</v>
      </c>
      <c r="D8" s="119">
        <v>56</v>
      </c>
      <c r="E8" s="119">
        <v>50</v>
      </c>
      <c r="F8" s="119">
        <v>53</v>
      </c>
      <c r="G8" s="119">
        <v>53</v>
      </c>
      <c r="H8" s="119">
        <v>48</v>
      </c>
      <c r="I8" s="119">
        <v>47</v>
      </c>
      <c r="J8" s="119">
        <v>47</v>
      </c>
      <c r="K8" s="119">
        <v>45</v>
      </c>
      <c r="L8" s="119">
        <v>43</v>
      </c>
      <c r="M8" s="119">
        <v>42</v>
      </c>
      <c r="N8" s="119">
        <v>43</v>
      </c>
      <c r="O8" s="119">
        <v>42</v>
      </c>
      <c r="P8" s="47">
        <f t="shared" si="0"/>
        <v>-2.2999999999999998</v>
      </c>
      <c r="Q8" s="48">
        <f t="shared" si="1"/>
        <v>9.8823529411764692</v>
      </c>
    </row>
    <row r="9" spans="1:17" ht="12" customHeight="1">
      <c r="A9" s="70" t="s">
        <v>185</v>
      </c>
      <c r="B9" s="71" t="s">
        <v>5</v>
      </c>
      <c r="C9" s="75" t="s">
        <v>95</v>
      </c>
      <c r="D9" s="119">
        <v>19</v>
      </c>
      <c r="E9" s="119">
        <v>18</v>
      </c>
      <c r="F9" s="119">
        <v>18</v>
      </c>
      <c r="G9" s="119">
        <v>17</v>
      </c>
      <c r="H9" s="119">
        <v>17</v>
      </c>
      <c r="I9" s="119">
        <v>17</v>
      </c>
      <c r="J9" s="119">
        <v>17</v>
      </c>
      <c r="K9" s="119">
        <v>16</v>
      </c>
      <c r="L9" s="119">
        <v>17</v>
      </c>
      <c r="M9" s="119">
        <v>16</v>
      </c>
      <c r="N9" s="119">
        <v>17</v>
      </c>
      <c r="O9" s="119">
        <v>19</v>
      </c>
      <c r="P9" s="47">
        <f t="shared" si="0"/>
        <v>11.8</v>
      </c>
      <c r="Q9" s="48">
        <f t="shared" si="1"/>
        <v>4.4705882352941178</v>
      </c>
    </row>
    <row r="10" spans="1:17" ht="12" customHeight="1">
      <c r="A10" s="70" t="s">
        <v>185</v>
      </c>
      <c r="B10" s="71" t="s">
        <v>20</v>
      </c>
      <c r="C10" s="75" t="s">
        <v>95</v>
      </c>
      <c r="D10" s="119">
        <v>78</v>
      </c>
      <c r="E10" s="119">
        <v>78</v>
      </c>
      <c r="F10" s="119">
        <v>82</v>
      </c>
      <c r="G10" s="119">
        <v>79</v>
      </c>
      <c r="H10" s="119">
        <v>77</v>
      </c>
      <c r="I10" s="119">
        <v>78</v>
      </c>
      <c r="J10" s="119">
        <v>80</v>
      </c>
      <c r="K10" s="119">
        <v>79</v>
      </c>
      <c r="L10" s="119">
        <v>77</v>
      </c>
      <c r="M10" s="119">
        <v>73</v>
      </c>
      <c r="N10" s="119">
        <v>74</v>
      </c>
      <c r="O10" s="119">
        <v>75</v>
      </c>
      <c r="P10" s="47">
        <f t="shared" si="0"/>
        <v>1.4</v>
      </c>
      <c r="Q10" s="48">
        <f t="shared" si="1"/>
        <v>17.647058823529413</v>
      </c>
    </row>
    <row r="11" spans="1:17" ht="12" customHeight="1">
      <c r="A11" s="70" t="s">
        <v>185</v>
      </c>
      <c r="B11" s="71" t="s">
        <v>21</v>
      </c>
      <c r="C11" s="75" t="s">
        <v>95</v>
      </c>
      <c r="D11" s="119">
        <v>61</v>
      </c>
      <c r="E11" s="119">
        <v>64</v>
      </c>
      <c r="F11" s="119">
        <v>64</v>
      </c>
      <c r="G11" s="119">
        <v>64</v>
      </c>
      <c r="H11" s="119">
        <v>63</v>
      </c>
      <c r="I11" s="119">
        <v>66</v>
      </c>
      <c r="J11" s="119">
        <v>73</v>
      </c>
      <c r="K11" s="119">
        <v>78</v>
      </c>
      <c r="L11" s="119">
        <v>78</v>
      </c>
      <c r="M11" s="119">
        <v>79</v>
      </c>
      <c r="N11" s="119">
        <v>78</v>
      </c>
      <c r="O11" s="119">
        <v>81</v>
      </c>
      <c r="P11" s="47">
        <f t="shared" si="0"/>
        <v>3.8</v>
      </c>
      <c r="Q11" s="48">
        <f t="shared" si="1"/>
        <v>19.058823529411764</v>
      </c>
    </row>
    <row r="12" spans="1:17" ht="12" customHeight="1">
      <c r="A12" s="70" t="s">
        <v>185</v>
      </c>
      <c r="B12" s="71" t="s">
        <v>22</v>
      </c>
      <c r="C12" s="75" t="s">
        <v>95</v>
      </c>
      <c r="D12" s="119">
        <v>18</v>
      </c>
      <c r="E12" s="119">
        <v>19</v>
      </c>
      <c r="F12" s="119">
        <v>20</v>
      </c>
      <c r="G12" s="119">
        <v>18</v>
      </c>
      <c r="H12" s="119">
        <v>18</v>
      </c>
      <c r="I12" s="119">
        <v>19</v>
      </c>
      <c r="J12" s="119">
        <v>19</v>
      </c>
      <c r="K12" s="119">
        <v>19</v>
      </c>
      <c r="L12" s="119">
        <v>17</v>
      </c>
      <c r="M12" s="119">
        <v>17</v>
      </c>
      <c r="N12" s="119">
        <v>18</v>
      </c>
      <c r="O12" s="119">
        <v>18</v>
      </c>
      <c r="P12" s="47">
        <f t="shared" si="0"/>
        <v>0</v>
      </c>
      <c r="Q12" s="48">
        <f t="shared" si="1"/>
        <v>4.2352941176470589</v>
      </c>
    </row>
    <row r="13" spans="1:17" s="82" customFormat="1" ht="12" customHeight="1">
      <c r="A13" s="69" t="s">
        <v>186</v>
      </c>
      <c r="B13" s="74" t="s">
        <v>93</v>
      </c>
      <c r="C13" s="81" t="s">
        <v>95</v>
      </c>
      <c r="D13" s="122">
        <v>452</v>
      </c>
      <c r="E13" s="122">
        <v>431</v>
      </c>
      <c r="F13" s="122">
        <v>441</v>
      </c>
      <c r="G13" s="122">
        <v>437</v>
      </c>
      <c r="H13" s="122">
        <v>420</v>
      </c>
      <c r="I13" s="122">
        <v>426</v>
      </c>
      <c r="J13" s="123">
        <v>432</v>
      </c>
      <c r="K13" s="123">
        <v>433</v>
      </c>
      <c r="L13" s="123">
        <v>426</v>
      </c>
      <c r="M13" s="124">
        <v>416</v>
      </c>
      <c r="N13" s="124">
        <v>417</v>
      </c>
      <c r="O13" s="123">
        <v>425</v>
      </c>
      <c r="P13" s="44">
        <f t="shared" si="0"/>
        <v>1.9</v>
      </c>
      <c r="Q13" s="45">
        <f t="shared" si="1"/>
        <v>100</v>
      </c>
    </row>
    <row r="14" spans="1:17" ht="12" customHeight="1">
      <c r="A14" s="54" t="s">
        <v>189</v>
      </c>
      <c r="B14" s="71" t="s">
        <v>67</v>
      </c>
      <c r="C14" s="75" t="s">
        <v>95</v>
      </c>
      <c r="D14" s="67">
        <v>4134</v>
      </c>
      <c r="E14" s="67">
        <v>4042</v>
      </c>
      <c r="F14" s="67">
        <v>3929</v>
      </c>
      <c r="G14" s="67">
        <v>4075</v>
      </c>
      <c r="H14" s="67">
        <v>3869</v>
      </c>
      <c r="I14" s="67">
        <v>3976</v>
      </c>
      <c r="J14" s="67">
        <v>4079</v>
      </c>
      <c r="K14" s="67">
        <v>4151</v>
      </c>
      <c r="L14" s="67">
        <v>4342</v>
      </c>
      <c r="M14" s="67">
        <v>4257</v>
      </c>
      <c r="N14" s="67">
        <v>4220</v>
      </c>
      <c r="O14" s="67">
        <v>4251</v>
      </c>
      <c r="P14" s="47">
        <f t="shared" si="0"/>
        <v>0.7</v>
      </c>
      <c r="Q14" s="48">
        <f>O14/O$23*100</f>
        <v>6.2056582289568185</v>
      </c>
    </row>
    <row r="15" spans="1:17" ht="12" customHeight="1">
      <c r="A15" s="54" t="s">
        <v>189</v>
      </c>
      <c r="B15" s="71" t="s">
        <v>18</v>
      </c>
      <c r="C15" s="75" t="s">
        <v>95</v>
      </c>
      <c r="D15" s="67">
        <v>3668</v>
      </c>
      <c r="E15" s="67">
        <v>2655</v>
      </c>
      <c r="F15" s="67">
        <v>3217</v>
      </c>
      <c r="G15" s="67">
        <v>3203</v>
      </c>
      <c r="H15" s="67">
        <v>3237</v>
      </c>
      <c r="I15" s="67">
        <v>3548</v>
      </c>
      <c r="J15" s="67">
        <v>3500</v>
      </c>
      <c r="K15" s="67">
        <v>3576</v>
      </c>
      <c r="L15" s="67">
        <v>3537</v>
      </c>
      <c r="M15" s="67">
        <v>3527</v>
      </c>
      <c r="N15" s="67">
        <v>3155</v>
      </c>
      <c r="O15" s="67">
        <v>3107</v>
      </c>
      <c r="P15" s="47">
        <f t="shared" si="0"/>
        <v>-1.5</v>
      </c>
      <c r="Q15" s="48">
        <f t="shared" ref="Q15:Q23" si="2">O15/O$23*100</f>
        <v>4.5356339960877055</v>
      </c>
    </row>
    <row r="16" spans="1:17" ht="12" customHeight="1">
      <c r="A16" s="54" t="s">
        <v>189</v>
      </c>
      <c r="B16" s="71" t="s">
        <v>19</v>
      </c>
      <c r="C16" s="75" t="s">
        <v>95</v>
      </c>
      <c r="D16" s="67">
        <v>4806</v>
      </c>
      <c r="E16" s="67">
        <v>4592</v>
      </c>
      <c r="F16" s="67">
        <v>4601</v>
      </c>
      <c r="G16" s="67">
        <v>4383</v>
      </c>
      <c r="H16" s="67">
        <v>3967</v>
      </c>
      <c r="I16" s="67">
        <v>3950</v>
      </c>
      <c r="J16" s="67">
        <v>3965</v>
      </c>
      <c r="K16" s="67">
        <v>3975</v>
      </c>
      <c r="L16" s="67">
        <v>3951</v>
      </c>
      <c r="M16" s="67">
        <v>3963</v>
      </c>
      <c r="N16" s="67">
        <v>3761</v>
      </c>
      <c r="O16" s="67">
        <v>3889</v>
      </c>
      <c r="P16" s="47">
        <f t="shared" si="0"/>
        <v>3.4</v>
      </c>
      <c r="Q16" s="48">
        <f t="shared" si="2"/>
        <v>5.6772065049195648</v>
      </c>
    </row>
    <row r="17" spans="1:17" ht="12" customHeight="1">
      <c r="A17" s="54" t="s">
        <v>189</v>
      </c>
      <c r="B17" s="71" t="s">
        <v>4</v>
      </c>
      <c r="C17" s="75" t="s">
        <v>95</v>
      </c>
      <c r="D17" s="67">
        <v>8853</v>
      </c>
      <c r="E17" s="67">
        <v>8746</v>
      </c>
      <c r="F17" s="67">
        <v>8365</v>
      </c>
      <c r="G17" s="67">
        <v>8747</v>
      </c>
      <c r="H17" s="67">
        <v>8769</v>
      </c>
      <c r="I17" s="67">
        <v>8805</v>
      </c>
      <c r="J17" s="67">
        <v>8550</v>
      </c>
      <c r="K17" s="67">
        <v>8578</v>
      </c>
      <c r="L17" s="67">
        <v>8471</v>
      </c>
      <c r="M17" s="67">
        <v>8088</v>
      </c>
      <c r="N17" s="67">
        <v>8491</v>
      </c>
      <c r="O17" s="67">
        <v>8567</v>
      </c>
      <c r="P17" s="47">
        <f t="shared" si="0"/>
        <v>0.9</v>
      </c>
      <c r="Q17" s="48">
        <f t="shared" si="2"/>
        <v>12.506204198417564</v>
      </c>
    </row>
    <row r="18" spans="1:17" ht="12" customHeight="1">
      <c r="A18" s="54" t="s">
        <v>189</v>
      </c>
      <c r="B18" s="71" t="s">
        <v>68</v>
      </c>
      <c r="C18" s="75" t="s">
        <v>95</v>
      </c>
      <c r="D18" s="67">
        <v>5437</v>
      </c>
      <c r="E18" s="67">
        <v>5143</v>
      </c>
      <c r="F18" s="67">
        <v>5357</v>
      </c>
      <c r="G18" s="67">
        <v>5239</v>
      </c>
      <c r="H18" s="67">
        <v>4934</v>
      </c>
      <c r="I18" s="67">
        <v>4871</v>
      </c>
      <c r="J18" s="67">
        <v>4972</v>
      </c>
      <c r="K18" s="67">
        <v>5023</v>
      </c>
      <c r="L18" s="67">
        <v>4955</v>
      </c>
      <c r="M18" s="67">
        <v>4952</v>
      </c>
      <c r="N18" s="67">
        <v>4921</v>
      </c>
      <c r="O18" s="67">
        <v>4778</v>
      </c>
      <c r="P18" s="47">
        <f t="shared" si="0"/>
        <v>-2.9</v>
      </c>
      <c r="Q18" s="48">
        <f t="shared" si="2"/>
        <v>6.9749788327348101</v>
      </c>
    </row>
    <row r="19" spans="1:17" ht="12" customHeight="1">
      <c r="A19" s="54" t="s">
        <v>189</v>
      </c>
      <c r="B19" s="71" t="s">
        <v>5</v>
      </c>
      <c r="C19" s="75" t="s">
        <v>95</v>
      </c>
      <c r="D19" s="67">
        <v>1692</v>
      </c>
      <c r="E19" s="67">
        <v>1649</v>
      </c>
      <c r="F19" s="67">
        <v>1666</v>
      </c>
      <c r="G19" s="67">
        <v>1627</v>
      </c>
      <c r="H19" s="67">
        <v>1628</v>
      </c>
      <c r="I19" s="67">
        <v>1825</v>
      </c>
      <c r="J19" s="67">
        <v>1821</v>
      </c>
      <c r="K19" s="67">
        <v>1699</v>
      </c>
      <c r="L19" s="67">
        <v>1762</v>
      </c>
      <c r="M19" s="67">
        <v>1695</v>
      </c>
      <c r="N19" s="67">
        <v>1723</v>
      </c>
      <c r="O19" s="67">
        <v>1965</v>
      </c>
      <c r="P19" s="47">
        <f t="shared" si="0"/>
        <v>14</v>
      </c>
      <c r="Q19" s="48">
        <f t="shared" si="2"/>
        <v>2.8685293860033285</v>
      </c>
    </row>
    <row r="20" spans="1:17" ht="12" customHeight="1">
      <c r="A20" s="54" t="s">
        <v>189</v>
      </c>
      <c r="B20" s="71" t="s">
        <v>20</v>
      </c>
      <c r="C20" s="75" t="s">
        <v>95</v>
      </c>
      <c r="D20" s="67">
        <v>18083</v>
      </c>
      <c r="E20" s="67">
        <v>18723</v>
      </c>
      <c r="F20" s="67">
        <v>19587</v>
      </c>
      <c r="G20" s="67">
        <v>19356</v>
      </c>
      <c r="H20" s="67">
        <v>19199</v>
      </c>
      <c r="I20" s="67">
        <v>19034</v>
      </c>
      <c r="J20" s="67">
        <v>19368</v>
      </c>
      <c r="K20" s="67">
        <v>20143</v>
      </c>
      <c r="L20" s="67">
        <v>19995</v>
      </c>
      <c r="M20" s="67">
        <v>19867</v>
      </c>
      <c r="N20" s="67">
        <v>19989</v>
      </c>
      <c r="O20" s="67">
        <v>20352</v>
      </c>
      <c r="P20" s="47">
        <f t="shared" si="0"/>
        <v>1.8</v>
      </c>
      <c r="Q20" s="48">
        <f t="shared" si="2"/>
        <v>29.710081457475695</v>
      </c>
    </row>
    <row r="21" spans="1:17" ht="12" customHeight="1">
      <c r="A21" s="54" t="s">
        <v>189</v>
      </c>
      <c r="B21" s="71" t="s">
        <v>21</v>
      </c>
      <c r="C21" s="75" t="s">
        <v>95</v>
      </c>
      <c r="D21" s="67">
        <v>11427</v>
      </c>
      <c r="E21" s="67">
        <v>12367</v>
      </c>
      <c r="F21" s="67">
        <v>12442</v>
      </c>
      <c r="G21" s="67">
        <v>12670</v>
      </c>
      <c r="H21" s="67">
        <v>12262</v>
      </c>
      <c r="I21" s="67">
        <v>13165</v>
      </c>
      <c r="J21" s="67">
        <v>15006</v>
      </c>
      <c r="K21" s="67">
        <v>16454</v>
      </c>
      <c r="L21" s="67">
        <v>17414</v>
      </c>
      <c r="M21" s="67">
        <v>18421</v>
      </c>
      <c r="N21" s="67">
        <v>17838</v>
      </c>
      <c r="O21" s="67">
        <v>18724</v>
      </c>
      <c r="P21" s="47">
        <f t="shared" si="0"/>
        <v>5</v>
      </c>
      <c r="Q21" s="48">
        <f t="shared" si="2"/>
        <v>27.333508510700415</v>
      </c>
    </row>
    <row r="22" spans="1:17" ht="12" customHeight="1">
      <c r="A22" s="54" t="s">
        <v>189</v>
      </c>
      <c r="B22" s="71" t="s">
        <v>22</v>
      </c>
      <c r="C22" s="75" t="s">
        <v>95</v>
      </c>
      <c r="D22" s="67">
        <v>2945</v>
      </c>
      <c r="E22" s="67">
        <v>3068</v>
      </c>
      <c r="F22" s="67">
        <v>3205</v>
      </c>
      <c r="G22" s="67">
        <v>2784</v>
      </c>
      <c r="H22" s="67">
        <v>2733</v>
      </c>
      <c r="I22" s="67">
        <v>2726</v>
      </c>
      <c r="J22" s="67">
        <v>2555</v>
      </c>
      <c r="K22" s="67">
        <v>2572</v>
      </c>
      <c r="L22" s="67">
        <v>2342</v>
      </c>
      <c r="M22" s="67">
        <v>2369</v>
      </c>
      <c r="N22" s="67">
        <v>2692</v>
      </c>
      <c r="O22" s="67">
        <v>2869</v>
      </c>
      <c r="P22" s="47">
        <f t="shared" si="0"/>
        <v>6.6</v>
      </c>
      <c r="Q22" s="48">
        <f t="shared" si="2"/>
        <v>4.1881988847040956</v>
      </c>
    </row>
    <row r="23" spans="1:17" s="82" customFormat="1" ht="12" customHeight="1">
      <c r="A23" s="42" t="s">
        <v>189</v>
      </c>
      <c r="B23" s="74" t="s">
        <v>93</v>
      </c>
      <c r="C23" s="81" t="s">
        <v>95</v>
      </c>
      <c r="D23" s="123">
        <v>61045</v>
      </c>
      <c r="E23" s="123">
        <v>60985</v>
      </c>
      <c r="F23" s="123">
        <v>62369</v>
      </c>
      <c r="G23" s="123">
        <v>62084</v>
      </c>
      <c r="H23" s="123">
        <v>60598</v>
      </c>
      <c r="I23" s="123">
        <v>61900</v>
      </c>
      <c r="J23" s="123">
        <v>63816</v>
      </c>
      <c r="K23" s="123">
        <v>66171</v>
      </c>
      <c r="L23" s="123">
        <v>66769</v>
      </c>
      <c r="M23" s="124">
        <v>67139</v>
      </c>
      <c r="N23" s="124">
        <v>66790</v>
      </c>
      <c r="O23" s="123">
        <v>68502</v>
      </c>
      <c r="P23" s="44">
        <f t="shared" si="0"/>
        <v>2.6</v>
      </c>
      <c r="Q23" s="45">
        <f t="shared" si="2"/>
        <v>100</v>
      </c>
    </row>
    <row r="24" spans="1:17" ht="12" customHeight="1">
      <c r="A24" s="54" t="s">
        <v>190</v>
      </c>
      <c r="B24" s="71" t="s">
        <v>67</v>
      </c>
      <c r="C24" s="75" t="s">
        <v>95</v>
      </c>
      <c r="D24" s="121">
        <v>2230</v>
      </c>
      <c r="E24" s="121">
        <v>2192</v>
      </c>
      <c r="F24" s="121">
        <v>2129</v>
      </c>
      <c r="G24" s="121">
        <v>2195</v>
      </c>
      <c r="H24" s="121">
        <v>2073</v>
      </c>
      <c r="I24" s="121">
        <v>2150</v>
      </c>
      <c r="J24" s="121">
        <v>2184</v>
      </c>
      <c r="K24" s="121">
        <v>2223</v>
      </c>
      <c r="L24" s="121">
        <v>2321</v>
      </c>
      <c r="M24" s="121">
        <v>2278</v>
      </c>
      <c r="N24" s="121">
        <v>2259</v>
      </c>
      <c r="O24" s="121">
        <v>2262</v>
      </c>
      <c r="P24" s="47">
        <f t="shared" ref="P24:P33" si="3">ROUND(O24/N24*100-100,1)</f>
        <v>0.1</v>
      </c>
      <c r="Q24" s="48">
        <f>O24/O$33*100</f>
        <v>6.4503250826964758</v>
      </c>
    </row>
    <row r="25" spans="1:17" ht="12" customHeight="1">
      <c r="A25" s="54" t="s">
        <v>190</v>
      </c>
      <c r="B25" s="71" t="s">
        <v>18</v>
      </c>
      <c r="C25" s="75" t="s">
        <v>95</v>
      </c>
      <c r="D25" s="121">
        <v>1871</v>
      </c>
      <c r="E25" s="121">
        <v>1337</v>
      </c>
      <c r="F25" s="121">
        <v>1620</v>
      </c>
      <c r="G25" s="121">
        <v>1620</v>
      </c>
      <c r="H25" s="121">
        <v>1621</v>
      </c>
      <c r="I25" s="121">
        <v>1780</v>
      </c>
      <c r="J25" s="121">
        <v>1768</v>
      </c>
      <c r="K25" s="121">
        <v>1776</v>
      </c>
      <c r="L25" s="121">
        <v>1725</v>
      </c>
      <c r="M25" s="121">
        <v>1667</v>
      </c>
      <c r="N25" s="121">
        <v>1527</v>
      </c>
      <c r="O25" s="121">
        <v>1514</v>
      </c>
      <c r="P25" s="47">
        <f t="shared" si="3"/>
        <v>-0.9</v>
      </c>
      <c r="Q25" s="48">
        <f t="shared" ref="Q25:Q33" si="4">O25/O$33*100</f>
        <v>4.31732633740162</v>
      </c>
    </row>
    <row r="26" spans="1:17" ht="12" customHeight="1">
      <c r="A26" s="54" t="s">
        <v>190</v>
      </c>
      <c r="B26" s="71" t="s">
        <v>19</v>
      </c>
      <c r="C26" s="75" t="s">
        <v>95</v>
      </c>
      <c r="D26" s="121">
        <v>2524</v>
      </c>
      <c r="E26" s="121">
        <v>2401</v>
      </c>
      <c r="F26" s="121">
        <v>2413</v>
      </c>
      <c r="G26" s="121">
        <v>2305</v>
      </c>
      <c r="H26" s="121">
        <v>2079</v>
      </c>
      <c r="I26" s="121">
        <v>2067</v>
      </c>
      <c r="J26" s="121">
        <v>2089</v>
      </c>
      <c r="K26" s="121">
        <v>2075</v>
      </c>
      <c r="L26" s="121">
        <v>2053</v>
      </c>
      <c r="M26" s="121">
        <v>2053</v>
      </c>
      <c r="N26" s="121">
        <v>1942</v>
      </c>
      <c r="O26" s="121">
        <v>1999</v>
      </c>
      <c r="P26" s="47">
        <f t="shared" si="3"/>
        <v>2.9</v>
      </c>
      <c r="Q26" s="48">
        <f t="shared" si="4"/>
        <v>5.700353598722482</v>
      </c>
    </row>
    <row r="27" spans="1:17" ht="12" customHeight="1">
      <c r="A27" s="54" t="s">
        <v>190</v>
      </c>
      <c r="B27" s="71" t="s">
        <v>4</v>
      </c>
      <c r="C27" s="75" t="s">
        <v>95</v>
      </c>
      <c r="D27" s="121">
        <v>4734</v>
      </c>
      <c r="E27" s="121">
        <v>4678</v>
      </c>
      <c r="F27" s="121">
        <v>4486</v>
      </c>
      <c r="G27" s="121">
        <v>4621</v>
      </c>
      <c r="H27" s="121">
        <v>4634</v>
      </c>
      <c r="I27" s="121">
        <v>4629</v>
      </c>
      <c r="J27" s="121">
        <v>4488</v>
      </c>
      <c r="K27" s="121">
        <v>4486</v>
      </c>
      <c r="L27" s="121">
        <v>4406</v>
      </c>
      <c r="M27" s="121">
        <v>4240</v>
      </c>
      <c r="N27" s="121">
        <v>4406</v>
      </c>
      <c r="O27" s="121">
        <v>4466</v>
      </c>
      <c r="P27" s="47">
        <f t="shared" si="3"/>
        <v>1.4</v>
      </c>
      <c r="Q27" s="48">
        <f t="shared" si="4"/>
        <v>12.735257214554579</v>
      </c>
    </row>
    <row r="28" spans="1:17" ht="12" customHeight="1">
      <c r="A28" s="54" t="s">
        <v>190</v>
      </c>
      <c r="B28" s="71" t="s">
        <v>68</v>
      </c>
      <c r="C28" s="75" t="s">
        <v>95</v>
      </c>
      <c r="D28" s="121">
        <v>3146</v>
      </c>
      <c r="E28" s="121">
        <v>2841</v>
      </c>
      <c r="F28" s="121">
        <v>2981</v>
      </c>
      <c r="G28" s="121">
        <v>2936</v>
      </c>
      <c r="H28" s="121">
        <v>2775</v>
      </c>
      <c r="I28" s="121">
        <v>2746</v>
      </c>
      <c r="J28" s="121">
        <v>2784</v>
      </c>
      <c r="K28" s="121">
        <v>2781</v>
      </c>
      <c r="L28" s="121">
        <v>2680</v>
      </c>
      <c r="M28" s="121">
        <v>2579</v>
      </c>
      <c r="N28" s="121">
        <v>2652</v>
      </c>
      <c r="O28" s="121">
        <v>2569</v>
      </c>
      <c r="P28" s="47">
        <f t="shared" si="3"/>
        <v>-3.1</v>
      </c>
      <c r="Q28" s="48">
        <f t="shared" si="4"/>
        <v>7.3257670810995785</v>
      </c>
    </row>
    <row r="29" spans="1:17" ht="12" customHeight="1">
      <c r="A29" s="54" t="s">
        <v>190</v>
      </c>
      <c r="B29" s="71" t="s">
        <v>5</v>
      </c>
      <c r="C29" s="75" t="s">
        <v>95</v>
      </c>
      <c r="D29" s="121">
        <v>905</v>
      </c>
      <c r="E29" s="121">
        <v>886</v>
      </c>
      <c r="F29" s="121">
        <v>886</v>
      </c>
      <c r="G29" s="121">
        <v>862</v>
      </c>
      <c r="H29" s="121">
        <v>862</v>
      </c>
      <c r="I29" s="121">
        <v>945</v>
      </c>
      <c r="J29" s="121">
        <v>944</v>
      </c>
      <c r="K29" s="121">
        <v>882</v>
      </c>
      <c r="L29" s="121">
        <v>908</v>
      </c>
      <c r="M29" s="121">
        <v>940</v>
      </c>
      <c r="N29" s="121">
        <v>912</v>
      </c>
      <c r="O29" s="121">
        <v>1006</v>
      </c>
      <c r="P29" s="47">
        <f t="shared" si="3"/>
        <v>10.3</v>
      </c>
      <c r="Q29" s="48">
        <f t="shared" si="4"/>
        <v>2.8687122162655414</v>
      </c>
    </row>
    <row r="30" spans="1:17" ht="12" customHeight="1">
      <c r="A30" s="54" t="s">
        <v>190</v>
      </c>
      <c r="B30" s="71" t="s">
        <v>20</v>
      </c>
      <c r="C30" s="75" t="s">
        <v>95</v>
      </c>
      <c r="D30" s="121">
        <v>9542</v>
      </c>
      <c r="E30" s="121">
        <v>9779</v>
      </c>
      <c r="F30" s="121">
        <v>10283</v>
      </c>
      <c r="G30" s="121">
        <v>10134</v>
      </c>
      <c r="H30" s="121">
        <v>10042</v>
      </c>
      <c r="I30" s="121">
        <v>9963</v>
      </c>
      <c r="J30" s="121">
        <v>10084</v>
      </c>
      <c r="K30" s="121">
        <v>10433</v>
      </c>
      <c r="L30" s="121">
        <v>10248</v>
      </c>
      <c r="M30" s="121">
        <v>10103</v>
      </c>
      <c r="N30" s="121">
        <v>10134</v>
      </c>
      <c r="O30" s="121">
        <v>10109</v>
      </c>
      <c r="P30" s="47">
        <f t="shared" si="3"/>
        <v>-0.2</v>
      </c>
      <c r="Q30" s="48">
        <f t="shared" si="4"/>
        <v>28.826850690087831</v>
      </c>
    </row>
    <row r="31" spans="1:17" ht="12" customHeight="1">
      <c r="A31" s="54" t="s">
        <v>190</v>
      </c>
      <c r="B31" s="71" t="s">
        <v>21</v>
      </c>
      <c r="C31" s="75" t="s">
        <v>95</v>
      </c>
      <c r="D31" s="121">
        <v>6326</v>
      </c>
      <c r="E31" s="121">
        <v>6762</v>
      </c>
      <c r="F31" s="121">
        <v>6762</v>
      </c>
      <c r="G31" s="121">
        <v>6909</v>
      </c>
      <c r="H31" s="121">
        <v>6671</v>
      </c>
      <c r="I31" s="121">
        <v>7148</v>
      </c>
      <c r="J31" s="121">
        <v>7949</v>
      </c>
      <c r="K31" s="121">
        <v>8669</v>
      </c>
      <c r="L31" s="121">
        <v>8973</v>
      </c>
      <c r="M31" s="121">
        <v>9389</v>
      </c>
      <c r="N31" s="121">
        <v>9099</v>
      </c>
      <c r="O31" s="121">
        <v>9524</v>
      </c>
      <c r="P31" s="47">
        <f t="shared" si="3"/>
        <v>4.7</v>
      </c>
      <c r="Q31" s="48">
        <f t="shared" si="4"/>
        <v>27.158663168700809</v>
      </c>
    </row>
    <row r="32" spans="1:17" ht="12" customHeight="1">
      <c r="A32" s="54" t="s">
        <v>190</v>
      </c>
      <c r="B32" s="71" t="s">
        <v>22</v>
      </c>
      <c r="C32" s="75" t="s">
        <v>95</v>
      </c>
      <c r="D32" s="121">
        <v>1783</v>
      </c>
      <c r="E32" s="121">
        <v>1808</v>
      </c>
      <c r="F32" s="121">
        <v>1846</v>
      </c>
      <c r="G32" s="121">
        <v>1610</v>
      </c>
      <c r="H32" s="121">
        <v>1607</v>
      </c>
      <c r="I32" s="121">
        <v>1623</v>
      </c>
      <c r="J32" s="121">
        <v>1451</v>
      </c>
      <c r="K32" s="121">
        <v>1464</v>
      </c>
      <c r="L32" s="121">
        <v>1341</v>
      </c>
      <c r="M32" s="121">
        <v>1340</v>
      </c>
      <c r="N32" s="121">
        <v>1495</v>
      </c>
      <c r="O32" s="121">
        <v>1619</v>
      </c>
      <c r="P32" s="47">
        <f t="shared" si="3"/>
        <v>8.3000000000000007</v>
      </c>
      <c r="Q32" s="48">
        <f t="shared" si="4"/>
        <v>4.6167446104710841</v>
      </c>
    </row>
    <row r="33" spans="1:17" s="82" customFormat="1" ht="12" customHeight="1">
      <c r="A33" s="42" t="s">
        <v>190</v>
      </c>
      <c r="B33" s="74" t="s">
        <v>93</v>
      </c>
      <c r="C33" s="81" t="s">
        <v>95</v>
      </c>
      <c r="D33" s="123">
        <v>33061</v>
      </c>
      <c r="E33" s="123">
        <v>32684</v>
      </c>
      <c r="F33" s="123">
        <v>33406</v>
      </c>
      <c r="G33" s="123">
        <v>33192</v>
      </c>
      <c r="H33" s="123">
        <v>32364</v>
      </c>
      <c r="I33" s="123">
        <v>33051</v>
      </c>
      <c r="J33" s="123">
        <v>33741</v>
      </c>
      <c r="K33" s="123">
        <v>34789</v>
      </c>
      <c r="L33" s="123">
        <v>34655</v>
      </c>
      <c r="M33" s="124">
        <v>34589</v>
      </c>
      <c r="N33" s="124">
        <v>34426</v>
      </c>
      <c r="O33" s="123">
        <v>35068</v>
      </c>
      <c r="P33" s="44">
        <f t="shared" si="3"/>
        <v>1.9</v>
      </c>
      <c r="Q33" s="45">
        <f t="shared" si="4"/>
        <v>100</v>
      </c>
    </row>
    <row r="34" spans="1:17" ht="12" customHeight="1">
      <c r="A34" s="54" t="s">
        <v>127</v>
      </c>
      <c r="B34" s="71" t="s">
        <v>67</v>
      </c>
      <c r="C34" s="75" t="s">
        <v>26</v>
      </c>
      <c r="D34" s="125">
        <v>34.299999999999997</v>
      </c>
      <c r="E34" s="125">
        <v>37.1</v>
      </c>
      <c r="F34" s="125">
        <v>36.1</v>
      </c>
      <c r="G34" s="125">
        <v>37</v>
      </c>
      <c r="H34" s="125">
        <v>39.200000000000003</v>
      </c>
      <c r="I34" s="125">
        <v>39</v>
      </c>
      <c r="J34" s="125">
        <v>37.5</v>
      </c>
      <c r="K34" s="125">
        <v>41</v>
      </c>
      <c r="L34" s="125">
        <v>32.200000000000003</v>
      </c>
      <c r="M34" s="125">
        <v>29.4</v>
      </c>
      <c r="N34" s="125">
        <v>36.4</v>
      </c>
      <c r="O34" s="125">
        <v>38.700000000000003</v>
      </c>
      <c r="P34" s="47" t="s">
        <v>134</v>
      </c>
      <c r="Q34" s="48" t="s">
        <v>252</v>
      </c>
    </row>
    <row r="35" spans="1:17" ht="12" customHeight="1">
      <c r="A35" s="54" t="s">
        <v>127</v>
      </c>
      <c r="B35" s="71" t="s">
        <v>18</v>
      </c>
      <c r="C35" s="75" t="s">
        <v>26</v>
      </c>
      <c r="D35" s="125">
        <v>44.1</v>
      </c>
      <c r="E35" s="125">
        <v>42.4</v>
      </c>
      <c r="F35" s="125">
        <v>44.3</v>
      </c>
      <c r="G35" s="125">
        <v>41.5</v>
      </c>
      <c r="H35" s="125">
        <v>41.5</v>
      </c>
      <c r="I35" s="125">
        <v>42.2</v>
      </c>
      <c r="J35" s="125">
        <v>45.2</v>
      </c>
      <c r="K35" s="125">
        <v>48</v>
      </c>
      <c r="L35" s="125">
        <v>50</v>
      </c>
      <c r="M35" s="125">
        <v>45.2</v>
      </c>
      <c r="N35" s="125">
        <v>44.4</v>
      </c>
      <c r="O35" s="125">
        <v>46.2</v>
      </c>
      <c r="P35" s="47" t="s">
        <v>134</v>
      </c>
      <c r="Q35" s="48" t="s">
        <v>252</v>
      </c>
    </row>
    <row r="36" spans="1:17" ht="12" customHeight="1">
      <c r="A36" s="54" t="s">
        <v>127</v>
      </c>
      <c r="B36" s="71" t="s">
        <v>19</v>
      </c>
      <c r="C36" s="75" t="s">
        <v>26</v>
      </c>
      <c r="D36" s="125">
        <v>32.1</v>
      </c>
      <c r="E36" s="125">
        <v>32.700000000000003</v>
      </c>
      <c r="F36" s="125">
        <v>32.799999999999997</v>
      </c>
      <c r="G36" s="125">
        <v>34.200000000000003</v>
      </c>
      <c r="H36" s="125">
        <v>34.5</v>
      </c>
      <c r="I36" s="125">
        <v>34.9</v>
      </c>
      <c r="J36" s="125">
        <v>35.1</v>
      </c>
      <c r="K36" s="125">
        <v>37.200000000000003</v>
      </c>
      <c r="L36" s="125">
        <v>22.3</v>
      </c>
      <c r="M36" s="125">
        <v>20.2</v>
      </c>
      <c r="N36" s="125">
        <v>28.5</v>
      </c>
      <c r="O36" s="125">
        <v>33.200000000000003</v>
      </c>
      <c r="P36" s="47" t="s">
        <v>134</v>
      </c>
      <c r="Q36" s="48" t="s">
        <v>252</v>
      </c>
    </row>
    <row r="37" spans="1:17" ht="12" customHeight="1">
      <c r="A37" s="54" t="s">
        <v>127</v>
      </c>
      <c r="B37" s="71" t="s">
        <v>4</v>
      </c>
      <c r="C37" s="75" t="s">
        <v>26</v>
      </c>
      <c r="D37" s="125">
        <v>45.3</v>
      </c>
      <c r="E37" s="125">
        <v>43.4</v>
      </c>
      <c r="F37" s="125">
        <v>44.1</v>
      </c>
      <c r="G37" s="125">
        <v>43.2</v>
      </c>
      <c r="H37" s="125">
        <v>43.4</v>
      </c>
      <c r="I37" s="125">
        <v>45.6</v>
      </c>
      <c r="J37" s="125">
        <v>47.6</v>
      </c>
      <c r="K37" s="125">
        <v>50.1</v>
      </c>
      <c r="L37" s="125">
        <v>39.700000000000003</v>
      </c>
      <c r="M37" s="125">
        <v>37.299999999999997</v>
      </c>
      <c r="N37" s="125">
        <v>43</v>
      </c>
      <c r="O37" s="125">
        <v>43.2</v>
      </c>
      <c r="P37" s="47" t="s">
        <v>134</v>
      </c>
      <c r="Q37" s="48" t="s">
        <v>252</v>
      </c>
    </row>
    <row r="38" spans="1:17" ht="12" customHeight="1">
      <c r="A38" s="54" t="s">
        <v>127</v>
      </c>
      <c r="B38" s="71" t="s">
        <v>68</v>
      </c>
      <c r="C38" s="75" t="s">
        <v>26</v>
      </c>
      <c r="D38" s="125">
        <v>36.6</v>
      </c>
      <c r="E38" s="125">
        <v>37.6</v>
      </c>
      <c r="F38" s="125">
        <v>37.200000000000003</v>
      </c>
      <c r="G38" s="125">
        <v>39.4</v>
      </c>
      <c r="H38" s="125">
        <v>38.6</v>
      </c>
      <c r="I38" s="125">
        <v>39.1</v>
      </c>
      <c r="J38" s="125">
        <v>39.1</v>
      </c>
      <c r="K38" s="125">
        <v>40.200000000000003</v>
      </c>
      <c r="L38" s="125">
        <v>27.9</v>
      </c>
      <c r="M38" s="125">
        <v>28.9</v>
      </c>
      <c r="N38" s="125">
        <v>37.9</v>
      </c>
      <c r="O38" s="125">
        <v>38.299999999999997</v>
      </c>
      <c r="P38" s="47" t="s">
        <v>134</v>
      </c>
      <c r="Q38" s="48" t="s">
        <v>252</v>
      </c>
    </row>
    <row r="39" spans="1:17" ht="12" customHeight="1">
      <c r="A39" s="54" t="s">
        <v>127</v>
      </c>
      <c r="B39" s="71" t="s">
        <v>5</v>
      </c>
      <c r="C39" s="75" t="s">
        <v>26</v>
      </c>
      <c r="D39" s="125">
        <v>39.5</v>
      </c>
      <c r="E39" s="125">
        <v>39.9</v>
      </c>
      <c r="F39" s="125">
        <v>40.200000000000003</v>
      </c>
      <c r="G39" s="125">
        <v>41</v>
      </c>
      <c r="H39" s="125">
        <v>41.8</v>
      </c>
      <c r="I39" s="125">
        <v>43</v>
      </c>
      <c r="J39" s="125">
        <v>47.2</v>
      </c>
      <c r="K39" s="125">
        <v>47.8</v>
      </c>
      <c r="L39" s="125">
        <v>33.6</v>
      </c>
      <c r="M39" s="125">
        <v>34.299999999999997</v>
      </c>
      <c r="N39" s="125">
        <v>43.3</v>
      </c>
      <c r="O39" s="125">
        <v>42.3</v>
      </c>
      <c r="P39" s="47" t="s">
        <v>134</v>
      </c>
      <c r="Q39" s="48" t="s">
        <v>252</v>
      </c>
    </row>
    <row r="40" spans="1:17" ht="12" customHeight="1">
      <c r="A40" s="54" t="s">
        <v>127</v>
      </c>
      <c r="B40" s="71" t="s">
        <v>20</v>
      </c>
      <c r="C40" s="75" t="s">
        <v>26</v>
      </c>
      <c r="D40" s="125">
        <v>53.2</v>
      </c>
      <c r="E40" s="125">
        <v>53</v>
      </c>
      <c r="F40" s="125">
        <v>55.4</v>
      </c>
      <c r="G40" s="125">
        <v>54.4</v>
      </c>
      <c r="H40" s="125">
        <v>54</v>
      </c>
      <c r="I40" s="125">
        <v>56.2</v>
      </c>
      <c r="J40" s="125">
        <v>57</v>
      </c>
      <c r="K40" s="125">
        <v>56.3</v>
      </c>
      <c r="L40" s="125">
        <v>34.200000000000003</v>
      </c>
      <c r="M40" s="125">
        <v>29.3</v>
      </c>
      <c r="N40" s="125">
        <v>44.7</v>
      </c>
      <c r="O40" s="125">
        <v>50.4</v>
      </c>
      <c r="P40" s="47" t="s">
        <v>134</v>
      </c>
      <c r="Q40" s="48" t="s">
        <v>252</v>
      </c>
    </row>
    <row r="41" spans="1:17" ht="12" customHeight="1">
      <c r="A41" s="54" t="s">
        <v>127</v>
      </c>
      <c r="B41" s="71" t="s">
        <v>21</v>
      </c>
      <c r="C41" s="75" t="s">
        <v>26</v>
      </c>
      <c r="D41" s="125">
        <v>50.7</v>
      </c>
      <c r="E41" s="125">
        <v>52.5</v>
      </c>
      <c r="F41" s="125">
        <v>52.6</v>
      </c>
      <c r="G41" s="125">
        <v>53</v>
      </c>
      <c r="H41" s="125">
        <v>53.6</v>
      </c>
      <c r="I41" s="125">
        <v>54.3</v>
      </c>
      <c r="J41" s="125">
        <v>52.4</v>
      </c>
      <c r="K41" s="125">
        <v>50.5</v>
      </c>
      <c r="L41" s="125">
        <v>28.6</v>
      </c>
      <c r="M41" s="125">
        <v>27.6</v>
      </c>
      <c r="N41" s="125">
        <v>43</v>
      </c>
      <c r="O41" s="125">
        <v>46.8</v>
      </c>
      <c r="P41" s="47" t="s">
        <v>134</v>
      </c>
      <c r="Q41" s="48" t="s">
        <v>252</v>
      </c>
    </row>
    <row r="42" spans="1:17" ht="12" customHeight="1">
      <c r="A42" s="54" t="s">
        <v>127</v>
      </c>
      <c r="B42" s="71" t="s">
        <v>22</v>
      </c>
      <c r="C42" s="75" t="s">
        <v>26</v>
      </c>
      <c r="D42" s="125">
        <v>33.200000000000003</v>
      </c>
      <c r="E42" s="125">
        <v>37.200000000000003</v>
      </c>
      <c r="F42" s="125">
        <v>39</v>
      </c>
      <c r="G42" s="125">
        <v>38.700000000000003</v>
      </c>
      <c r="H42" s="125">
        <v>38.200000000000003</v>
      </c>
      <c r="I42" s="125">
        <v>39</v>
      </c>
      <c r="J42" s="125">
        <v>42.7</v>
      </c>
      <c r="K42" s="125">
        <v>42.4</v>
      </c>
      <c r="L42" s="125">
        <v>24.5</v>
      </c>
      <c r="M42" s="125">
        <v>23.3</v>
      </c>
      <c r="N42" s="125">
        <v>32.9</v>
      </c>
      <c r="O42" s="125">
        <v>35</v>
      </c>
      <c r="P42" s="47" t="s">
        <v>134</v>
      </c>
      <c r="Q42" s="48" t="s">
        <v>252</v>
      </c>
    </row>
    <row r="43" spans="1:17" s="82" customFormat="1" ht="12" customHeight="1">
      <c r="A43" s="42" t="s">
        <v>133</v>
      </c>
      <c r="B43" s="74" t="s">
        <v>93</v>
      </c>
      <c r="C43" s="81" t="s">
        <v>26</v>
      </c>
      <c r="D43" s="127">
        <v>45.3</v>
      </c>
      <c r="E43" s="127">
        <v>46</v>
      </c>
      <c r="F43" s="127">
        <v>47.1</v>
      </c>
      <c r="G43" s="127">
        <v>47</v>
      </c>
      <c r="H43" s="127">
        <v>47.2</v>
      </c>
      <c r="I43" s="127">
        <v>48.6</v>
      </c>
      <c r="J43" s="127">
        <v>49.2</v>
      </c>
      <c r="K43" s="127">
        <v>49.5</v>
      </c>
      <c r="L43" s="127">
        <v>32.299999999999997</v>
      </c>
      <c r="M43" s="128">
        <v>29.6</v>
      </c>
      <c r="N43" s="128">
        <v>41.5</v>
      </c>
      <c r="O43" s="127">
        <v>44.9</v>
      </c>
      <c r="P43" s="44" t="s">
        <v>134</v>
      </c>
      <c r="Q43" s="48" t="s">
        <v>252</v>
      </c>
    </row>
    <row r="44" spans="1:17" ht="12" customHeight="1">
      <c r="A44" s="54" t="s">
        <v>187</v>
      </c>
      <c r="B44" s="71" t="s">
        <v>67</v>
      </c>
      <c r="C44" s="75" t="s">
        <v>26</v>
      </c>
      <c r="D44" s="125">
        <v>44.2</v>
      </c>
      <c r="E44" s="125">
        <v>48.1</v>
      </c>
      <c r="F44" s="125">
        <v>44</v>
      </c>
      <c r="G44" s="125">
        <v>45.2</v>
      </c>
      <c r="H44" s="125">
        <v>49.1</v>
      </c>
      <c r="I44" s="125">
        <v>49.3</v>
      </c>
      <c r="J44" s="125">
        <v>47.6</v>
      </c>
      <c r="K44" s="125">
        <v>52.4</v>
      </c>
      <c r="L44" s="125">
        <v>41.5</v>
      </c>
      <c r="M44" s="125">
        <v>38.9</v>
      </c>
      <c r="N44" s="125">
        <v>46.8</v>
      </c>
      <c r="O44" s="125">
        <v>51.3</v>
      </c>
      <c r="P44" s="47" t="s">
        <v>134</v>
      </c>
      <c r="Q44" s="48" t="s">
        <v>252</v>
      </c>
    </row>
    <row r="45" spans="1:17" ht="12" customHeight="1">
      <c r="A45" s="54" t="s">
        <v>187</v>
      </c>
      <c r="B45" s="71" t="s">
        <v>18</v>
      </c>
      <c r="C45" s="75" t="s">
        <v>26</v>
      </c>
      <c r="D45" s="125">
        <v>48.5</v>
      </c>
      <c r="E45" s="125">
        <v>47.3</v>
      </c>
      <c r="F45" s="125">
        <v>49.1</v>
      </c>
      <c r="G45" s="125">
        <v>45.9</v>
      </c>
      <c r="H45" s="125">
        <v>47.2</v>
      </c>
      <c r="I45" s="125">
        <v>47.9</v>
      </c>
      <c r="J45" s="125">
        <v>51.7</v>
      </c>
      <c r="K45" s="125">
        <v>54.8</v>
      </c>
      <c r="L45" s="125">
        <v>56.6</v>
      </c>
      <c r="M45" s="125">
        <v>52.9</v>
      </c>
      <c r="N45" s="125">
        <v>52.4</v>
      </c>
      <c r="O45" s="125">
        <v>53.9</v>
      </c>
      <c r="P45" s="47" t="s">
        <v>134</v>
      </c>
      <c r="Q45" s="48" t="s">
        <v>252</v>
      </c>
    </row>
    <row r="46" spans="1:17" ht="12" customHeight="1">
      <c r="A46" s="54" t="s">
        <v>187</v>
      </c>
      <c r="B46" s="71" t="s">
        <v>19</v>
      </c>
      <c r="C46" s="75" t="s">
        <v>26</v>
      </c>
      <c r="D46" s="125">
        <v>39.5</v>
      </c>
      <c r="E46" s="125">
        <v>40.6</v>
      </c>
      <c r="F46" s="125">
        <v>39.799999999999997</v>
      </c>
      <c r="G46" s="125">
        <v>41.1</v>
      </c>
      <c r="H46" s="125">
        <v>42</v>
      </c>
      <c r="I46" s="125">
        <v>43.3</v>
      </c>
      <c r="J46" s="125">
        <v>44.6</v>
      </c>
      <c r="K46" s="125">
        <v>47.9</v>
      </c>
      <c r="L46" s="125">
        <v>29</v>
      </c>
      <c r="M46" s="125">
        <v>28</v>
      </c>
      <c r="N46" s="125">
        <v>38.700000000000003</v>
      </c>
      <c r="O46" s="125">
        <v>44</v>
      </c>
      <c r="P46" s="47" t="s">
        <v>134</v>
      </c>
      <c r="Q46" s="48" t="s">
        <v>252</v>
      </c>
    </row>
    <row r="47" spans="1:17" ht="12" customHeight="1">
      <c r="A47" s="54" t="s">
        <v>187</v>
      </c>
      <c r="B47" s="71" t="s">
        <v>4</v>
      </c>
      <c r="C47" s="75" t="s">
        <v>26</v>
      </c>
      <c r="D47" s="125">
        <v>51.4</v>
      </c>
      <c r="E47" s="125">
        <v>49.2</v>
      </c>
      <c r="F47" s="125">
        <v>50.7</v>
      </c>
      <c r="G47" s="125">
        <v>49.8</v>
      </c>
      <c r="H47" s="125">
        <v>50</v>
      </c>
      <c r="I47" s="125">
        <v>52.6</v>
      </c>
      <c r="J47" s="125">
        <v>54.5</v>
      </c>
      <c r="K47" s="125">
        <v>58.3</v>
      </c>
      <c r="L47" s="125">
        <v>47.4</v>
      </c>
      <c r="M47" s="125">
        <v>47.5</v>
      </c>
      <c r="N47" s="125">
        <v>50.9</v>
      </c>
      <c r="O47" s="125">
        <v>50.2</v>
      </c>
      <c r="P47" s="47" t="s">
        <v>134</v>
      </c>
      <c r="Q47" s="48" t="s">
        <v>252</v>
      </c>
    </row>
    <row r="48" spans="1:17" ht="12" customHeight="1">
      <c r="A48" s="54" t="s">
        <v>187</v>
      </c>
      <c r="B48" s="71" t="s">
        <v>68</v>
      </c>
      <c r="C48" s="75" t="s">
        <v>26</v>
      </c>
      <c r="D48" s="125">
        <v>46</v>
      </c>
      <c r="E48" s="125">
        <v>48</v>
      </c>
      <c r="F48" s="125">
        <v>47.9</v>
      </c>
      <c r="G48" s="125">
        <v>48.6</v>
      </c>
      <c r="H48" s="125">
        <v>49.1</v>
      </c>
      <c r="I48" s="125">
        <v>50.7</v>
      </c>
      <c r="J48" s="125">
        <v>51.6</v>
      </c>
      <c r="K48" s="125">
        <v>52.6</v>
      </c>
      <c r="L48" s="125">
        <v>39.6</v>
      </c>
      <c r="M48" s="125">
        <v>42.4</v>
      </c>
      <c r="N48" s="125">
        <v>50.8</v>
      </c>
      <c r="O48" s="125">
        <v>50.8</v>
      </c>
      <c r="P48" s="47" t="s">
        <v>134</v>
      </c>
      <c r="Q48" s="48" t="s">
        <v>252</v>
      </c>
    </row>
    <row r="49" spans="1:17" ht="12" customHeight="1">
      <c r="A49" s="54" t="s">
        <v>187</v>
      </c>
      <c r="B49" s="71" t="s">
        <v>5</v>
      </c>
      <c r="C49" s="75" t="s">
        <v>26</v>
      </c>
      <c r="D49" s="125">
        <v>47.9</v>
      </c>
      <c r="E49" s="125">
        <v>48.8</v>
      </c>
      <c r="F49" s="125">
        <v>50.1</v>
      </c>
      <c r="G49" s="125">
        <v>50</v>
      </c>
      <c r="H49" s="125">
        <v>51.3</v>
      </c>
      <c r="I49" s="125">
        <v>52.3</v>
      </c>
      <c r="J49" s="125">
        <v>56.5</v>
      </c>
      <c r="K49" s="125">
        <v>58.4</v>
      </c>
      <c r="L49" s="125">
        <v>41</v>
      </c>
      <c r="M49" s="125">
        <v>42.7</v>
      </c>
      <c r="N49" s="125">
        <v>52.5</v>
      </c>
      <c r="O49" s="125">
        <v>52.1</v>
      </c>
      <c r="P49" s="47" t="s">
        <v>134</v>
      </c>
      <c r="Q49" s="48" t="s">
        <v>252</v>
      </c>
    </row>
    <row r="50" spans="1:17" ht="12" customHeight="1">
      <c r="A50" s="54" t="s">
        <v>187</v>
      </c>
      <c r="B50" s="71" t="s">
        <v>20</v>
      </c>
      <c r="C50" s="75" t="s">
        <v>26</v>
      </c>
      <c r="D50" s="125">
        <v>63.8</v>
      </c>
      <c r="E50" s="125">
        <v>63.9</v>
      </c>
      <c r="F50" s="125">
        <v>66.099999999999994</v>
      </c>
      <c r="G50" s="125">
        <v>64.5</v>
      </c>
      <c r="H50" s="125">
        <v>64.3</v>
      </c>
      <c r="I50" s="125">
        <v>67.5</v>
      </c>
      <c r="J50" s="125">
        <v>69.099999999999994</v>
      </c>
      <c r="K50" s="125">
        <v>68.900000000000006</v>
      </c>
      <c r="L50" s="125">
        <v>42.1</v>
      </c>
      <c r="M50" s="125">
        <v>37.799999999999997</v>
      </c>
      <c r="N50" s="125">
        <v>57.1</v>
      </c>
      <c r="O50" s="125">
        <v>64.5</v>
      </c>
      <c r="P50" s="47" t="s">
        <v>134</v>
      </c>
      <c r="Q50" s="48" t="s">
        <v>252</v>
      </c>
    </row>
    <row r="51" spans="1:17" ht="12" customHeight="1">
      <c r="A51" s="54" t="s">
        <v>187</v>
      </c>
      <c r="B51" s="71" t="s">
        <v>21</v>
      </c>
      <c r="C51" s="75" t="s">
        <v>26</v>
      </c>
      <c r="D51" s="125">
        <v>65</v>
      </c>
      <c r="E51" s="125">
        <v>67.900000000000006</v>
      </c>
      <c r="F51" s="125">
        <v>66.7</v>
      </c>
      <c r="G51" s="125">
        <v>66.099999999999994</v>
      </c>
      <c r="H51" s="125">
        <v>68.3</v>
      </c>
      <c r="I51" s="125">
        <v>70.3</v>
      </c>
      <c r="J51" s="125">
        <v>68.400000000000006</v>
      </c>
      <c r="K51" s="125">
        <v>67.2</v>
      </c>
      <c r="L51" s="125">
        <v>38.1</v>
      </c>
      <c r="M51" s="125">
        <v>38.4</v>
      </c>
      <c r="N51" s="125">
        <v>58.6</v>
      </c>
      <c r="O51" s="125">
        <v>63.2</v>
      </c>
      <c r="P51" s="47" t="s">
        <v>134</v>
      </c>
      <c r="Q51" s="48" t="s">
        <v>252</v>
      </c>
    </row>
    <row r="52" spans="1:17" ht="12" customHeight="1">
      <c r="A52" s="54" t="s">
        <v>187</v>
      </c>
      <c r="B52" s="71" t="s">
        <v>22</v>
      </c>
      <c r="C52" s="75" t="s">
        <v>26</v>
      </c>
      <c r="D52" s="125">
        <v>42.1</v>
      </c>
      <c r="E52" s="125">
        <v>48.7</v>
      </c>
      <c r="F52" s="125">
        <v>49.4</v>
      </c>
      <c r="G52" s="125">
        <v>50.8</v>
      </c>
      <c r="H52" s="125">
        <v>51.6</v>
      </c>
      <c r="I52" s="125">
        <v>50.9</v>
      </c>
      <c r="J52" s="125">
        <v>58.3</v>
      </c>
      <c r="K52" s="125">
        <v>58</v>
      </c>
      <c r="L52" s="125">
        <v>34.299999999999997</v>
      </c>
      <c r="M52" s="125">
        <v>34.4</v>
      </c>
      <c r="N52" s="125">
        <v>45.9</v>
      </c>
      <c r="O52" s="125">
        <v>48.2</v>
      </c>
      <c r="P52" s="47" t="s">
        <v>134</v>
      </c>
      <c r="Q52" s="48" t="s">
        <v>252</v>
      </c>
    </row>
    <row r="53" spans="1:17" s="82" customFormat="1" ht="12" customHeight="1">
      <c r="A53" s="42" t="s">
        <v>188</v>
      </c>
      <c r="B53" s="74" t="s">
        <v>93</v>
      </c>
      <c r="C53" s="81" t="s">
        <v>26</v>
      </c>
      <c r="D53" s="127">
        <v>55</v>
      </c>
      <c r="E53" s="127">
        <v>56.5</v>
      </c>
      <c r="F53" s="127">
        <v>57.1</v>
      </c>
      <c r="G53" s="127">
        <v>56.7</v>
      </c>
      <c r="H53" s="127">
        <v>57.6</v>
      </c>
      <c r="I53" s="127">
        <v>59.7</v>
      </c>
      <c r="J53" s="127">
        <v>61</v>
      </c>
      <c r="K53" s="127">
        <v>62.1</v>
      </c>
      <c r="L53" s="127">
        <v>40.9</v>
      </c>
      <c r="M53" s="128">
        <v>39.4</v>
      </c>
      <c r="N53" s="128">
        <v>53.7</v>
      </c>
      <c r="O53" s="127">
        <v>57.8</v>
      </c>
      <c r="P53" s="44" t="s">
        <v>134</v>
      </c>
      <c r="Q53" s="56" t="s">
        <v>252</v>
      </c>
    </row>
    <row r="54" spans="1:17" ht="12" customHeight="1">
      <c r="A54" s="54" t="s">
        <v>86</v>
      </c>
      <c r="B54" s="71" t="s">
        <v>67</v>
      </c>
      <c r="C54" s="75" t="s">
        <v>95</v>
      </c>
      <c r="D54" s="121">
        <v>236033</v>
      </c>
      <c r="E54" s="121">
        <v>241812</v>
      </c>
      <c r="F54" s="121">
        <v>238178</v>
      </c>
      <c r="G54" s="121">
        <v>243949</v>
      </c>
      <c r="H54" s="121">
        <v>254752</v>
      </c>
      <c r="I54" s="121">
        <v>260468</v>
      </c>
      <c r="J54" s="121">
        <v>262939</v>
      </c>
      <c r="K54" s="121">
        <v>295946</v>
      </c>
      <c r="L54" s="121">
        <v>192388</v>
      </c>
      <c r="M54" s="121">
        <v>166896</v>
      </c>
      <c r="N54" s="121">
        <v>245624</v>
      </c>
      <c r="O54" s="121">
        <v>263155</v>
      </c>
      <c r="P54" s="47">
        <f t="shared" si="0"/>
        <v>7.1</v>
      </c>
      <c r="Q54" s="48">
        <f>O54/O$63*100</f>
        <v>4.8838323259943923</v>
      </c>
    </row>
    <row r="55" spans="1:17" ht="12" customHeight="1">
      <c r="A55" s="54" t="s">
        <v>86</v>
      </c>
      <c r="B55" s="71" t="s">
        <v>18</v>
      </c>
      <c r="C55" s="75" t="s">
        <v>95</v>
      </c>
      <c r="D55" s="121">
        <v>200635</v>
      </c>
      <c r="E55" s="121">
        <v>171018</v>
      </c>
      <c r="F55" s="121">
        <v>177763</v>
      </c>
      <c r="G55" s="121">
        <v>173793</v>
      </c>
      <c r="H55" s="121">
        <v>186230</v>
      </c>
      <c r="I55" s="121">
        <v>202482</v>
      </c>
      <c r="J55" s="121">
        <v>216843</v>
      </c>
      <c r="K55" s="121">
        <v>232588</v>
      </c>
      <c r="L55" s="121">
        <v>167792</v>
      </c>
      <c r="M55" s="121">
        <v>122175</v>
      </c>
      <c r="N55" s="121">
        <v>174194</v>
      </c>
      <c r="O55" s="121">
        <v>189632</v>
      </c>
      <c r="P55" s="47">
        <f t="shared" si="0"/>
        <v>8.9</v>
      </c>
      <c r="Q55" s="48">
        <f t="shared" ref="Q55:Q63" si="5">O55/O$63*100</f>
        <v>3.5193361009403916</v>
      </c>
    </row>
    <row r="56" spans="1:17" ht="12" customHeight="1">
      <c r="A56" s="54" t="s">
        <v>86</v>
      </c>
      <c r="B56" s="71" t="s">
        <v>19</v>
      </c>
      <c r="C56" s="75" t="s">
        <v>95</v>
      </c>
      <c r="D56" s="121">
        <v>263358</v>
      </c>
      <c r="E56" s="121">
        <v>255731</v>
      </c>
      <c r="F56" s="121">
        <v>267682</v>
      </c>
      <c r="G56" s="121">
        <v>268368</v>
      </c>
      <c r="H56" s="121">
        <v>255237</v>
      </c>
      <c r="I56" s="121">
        <v>265238</v>
      </c>
      <c r="J56" s="121">
        <v>265438</v>
      </c>
      <c r="K56" s="121">
        <v>273455</v>
      </c>
      <c r="L56" s="121">
        <v>140325</v>
      </c>
      <c r="M56" s="121">
        <v>119267</v>
      </c>
      <c r="N56" s="121">
        <v>198926</v>
      </c>
      <c r="O56" s="121">
        <v>230562</v>
      </c>
      <c r="P56" s="47">
        <f t="shared" si="0"/>
        <v>15.9</v>
      </c>
      <c r="Q56" s="48">
        <f t="shared" si="5"/>
        <v>4.2789464336452632</v>
      </c>
    </row>
    <row r="57" spans="1:17" ht="12" customHeight="1">
      <c r="A57" s="54" t="s">
        <v>86</v>
      </c>
      <c r="B57" s="71" t="s">
        <v>4</v>
      </c>
      <c r="C57" s="75" t="s">
        <v>95</v>
      </c>
      <c r="D57" s="121">
        <v>559382</v>
      </c>
      <c r="E57" s="121">
        <v>533072</v>
      </c>
      <c r="F57" s="121">
        <v>505492</v>
      </c>
      <c r="G57" s="121">
        <v>516677</v>
      </c>
      <c r="H57" s="121">
        <v>547877</v>
      </c>
      <c r="I57" s="121">
        <v>565373</v>
      </c>
      <c r="J57" s="121">
        <v>575258</v>
      </c>
      <c r="K57" s="121">
        <v>595747</v>
      </c>
      <c r="L57" s="121">
        <v>346432</v>
      </c>
      <c r="M57" s="121">
        <v>270221</v>
      </c>
      <c r="N57" s="121">
        <v>474710</v>
      </c>
      <c r="O57" s="121">
        <v>505704</v>
      </c>
      <c r="P57" s="47">
        <f t="shared" si="0"/>
        <v>6.5</v>
      </c>
      <c r="Q57" s="48">
        <f t="shared" si="5"/>
        <v>9.3852426994914335</v>
      </c>
    </row>
    <row r="58" spans="1:17" ht="12" customHeight="1">
      <c r="A58" s="54" t="s">
        <v>86</v>
      </c>
      <c r="B58" s="71" t="s">
        <v>68</v>
      </c>
      <c r="C58" s="75" t="s">
        <v>95</v>
      </c>
      <c r="D58" s="121">
        <v>370544</v>
      </c>
      <c r="E58" s="121">
        <v>352630</v>
      </c>
      <c r="F58" s="121">
        <v>361906</v>
      </c>
      <c r="G58" s="121">
        <v>368893</v>
      </c>
      <c r="H58" s="121">
        <v>352215</v>
      </c>
      <c r="I58" s="121">
        <v>366054</v>
      </c>
      <c r="J58" s="121">
        <v>372035</v>
      </c>
      <c r="K58" s="121">
        <v>391759</v>
      </c>
      <c r="L58" s="121">
        <v>210678</v>
      </c>
      <c r="M58" s="121">
        <v>213951</v>
      </c>
      <c r="N58" s="121">
        <v>323235</v>
      </c>
      <c r="O58" s="121">
        <v>347601</v>
      </c>
      <c r="P58" s="47">
        <f t="shared" si="0"/>
        <v>7.5</v>
      </c>
      <c r="Q58" s="48">
        <f t="shared" si="5"/>
        <v>6.4510459628279033</v>
      </c>
    </row>
    <row r="59" spans="1:17" ht="12" customHeight="1">
      <c r="A59" s="54" t="s">
        <v>86</v>
      </c>
      <c r="B59" s="71" t="s">
        <v>5</v>
      </c>
      <c r="C59" s="75" t="s">
        <v>95</v>
      </c>
      <c r="D59" s="121">
        <v>91944</v>
      </c>
      <c r="E59" s="121">
        <v>90092</v>
      </c>
      <c r="F59" s="121">
        <v>89676</v>
      </c>
      <c r="G59" s="121">
        <v>89795</v>
      </c>
      <c r="H59" s="121">
        <v>96211</v>
      </c>
      <c r="I59" s="121">
        <v>109292</v>
      </c>
      <c r="J59" s="121">
        <v>118940</v>
      </c>
      <c r="K59" s="121">
        <v>119243</v>
      </c>
      <c r="L59" s="121">
        <v>64983</v>
      </c>
      <c r="M59" s="121">
        <v>57152</v>
      </c>
      <c r="N59" s="121">
        <v>95779</v>
      </c>
      <c r="O59" s="121">
        <v>112225</v>
      </c>
      <c r="P59" s="47">
        <f t="shared" si="0"/>
        <v>17.2</v>
      </c>
      <c r="Q59" s="48">
        <f t="shared" si="5"/>
        <v>2.0827576249158128</v>
      </c>
    </row>
    <row r="60" spans="1:17" ht="12" customHeight="1">
      <c r="A60" s="54" t="s">
        <v>86</v>
      </c>
      <c r="B60" s="71" t="s">
        <v>20</v>
      </c>
      <c r="C60" s="75" t="s">
        <v>95</v>
      </c>
      <c r="D60" s="121">
        <v>1678797</v>
      </c>
      <c r="E60" s="121">
        <v>1717930</v>
      </c>
      <c r="F60" s="121">
        <v>1882475</v>
      </c>
      <c r="G60" s="121">
        <v>1866805</v>
      </c>
      <c r="H60" s="121">
        <v>1871015</v>
      </c>
      <c r="I60" s="121">
        <v>1944429</v>
      </c>
      <c r="J60" s="121">
        <v>1996608</v>
      </c>
      <c r="K60" s="121">
        <v>2036534</v>
      </c>
      <c r="L60" s="121">
        <v>1028679</v>
      </c>
      <c r="M60" s="121">
        <v>861677</v>
      </c>
      <c r="N60" s="121">
        <v>1585776</v>
      </c>
      <c r="O60" s="121">
        <v>1819619</v>
      </c>
      <c r="P60" s="47">
        <f t="shared" si="0"/>
        <v>14.7</v>
      </c>
      <c r="Q60" s="48">
        <f t="shared" si="5"/>
        <v>33.769885022870902</v>
      </c>
    </row>
    <row r="61" spans="1:17" ht="12" customHeight="1">
      <c r="A61" s="54" t="s">
        <v>86</v>
      </c>
      <c r="B61" s="71" t="s">
        <v>21</v>
      </c>
      <c r="C61" s="75" t="s">
        <v>95</v>
      </c>
      <c r="D61" s="121">
        <v>1190609</v>
      </c>
      <c r="E61" s="121">
        <v>1275466</v>
      </c>
      <c r="F61" s="121">
        <v>1357254</v>
      </c>
      <c r="G61" s="121">
        <v>1376214</v>
      </c>
      <c r="H61" s="121">
        <v>1365441</v>
      </c>
      <c r="I61" s="121">
        <v>1485552</v>
      </c>
      <c r="J61" s="121">
        <v>1605115</v>
      </c>
      <c r="K61" s="121">
        <v>1671883</v>
      </c>
      <c r="L61" s="121">
        <v>842997</v>
      </c>
      <c r="M61" s="121">
        <v>819862</v>
      </c>
      <c r="N61" s="121">
        <v>1489422</v>
      </c>
      <c r="O61" s="121">
        <v>1711582</v>
      </c>
      <c r="P61" s="47">
        <f t="shared" si="0"/>
        <v>14.9</v>
      </c>
      <c r="Q61" s="48">
        <f t="shared" si="5"/>
        <v>31.764851514089166</v>
      </c>
    </row>
    <row r="62" spans="1:17" ht="12" customHeight="1">
      <c r="A62" s="54" t="s">
        <v>86</v>
      </c>
      <c r="B62" s="71" t="s">
        <v>22</v>
      </c>
      <c r="C62" s="75" t="s">
        <v>95</v>
      </c>
      <c r="D62" s="121">
        <v>194971</v>
      </c>
      <c r="E62" s="121">
        <v>200423</v>
      </c>
      <c r="F62" s="121">
        <v>220533</v>
      </c>
      <c r="G62" s="121">
        <v>209474</v>
      </c>
      <c r="H62" s="121">
        <v>214364</v>
      </c>
      <c r="I62" s="121">
        <v>219087</v>
      </c>
      <c r="J62" s="121">
        <v>218645</v>
      </c>
      <c r="K62" s="121">
        <v>222496</v>
      </c>
      <c r="L62" s="121">
        <v>107796</v>
      </c>
      <c r="M62" s="121">
        <v>91771</v>
      </c>
      <c r="N62" s="121">
        <v>171324</v>
      </c>
      <c r="O62" s="121">
        <v>208209</v>
      </c>
      <c r="P62" s="47">
        <f t="shared" si="0"/>
        <v>21.5</v>
      </c>
      <c r="Q62" s="48">
        <f t="shared" si="5"/>
        <v>3.86410231522474</v>
      </c>
    </row>
    <row r="63" spans="1:17" s="82" customFormat="1" ht="12" customHeight="1">
      <c r="A63" s="42" t="s">
        <v>86</v>
      </c>
      <c r="B63" s="74" t="s">
        <v>93</v>
      </c>
      <c r="C63" s="81" t="s">
        <v>95</v>
      </c>
      <c r="D63" s="123">
        <v>4786273</v>
      </c>
      <c r="E63" s="123">
        <v>4838174</v>
      </c>
      <c r="F63" s="123">
        <v>5100959</v>
      </c>
      <c r="G63" s="123">
        <v>5113968</v>
      </c>
      <c r="H63" s="123">
        <v>5143342</v>
      </c>
      <c r="I63" s="123">
        <v>5417975</v>
      </c>
      <c r="J63" s="123">
        <v>5631821</v>
      </c>
      <c r="K63" s="123">
        <v>5839651</v>
      </c>
      <c r="L63" s="123">
        <v>3102070</v>
      </c>
      <c r="M63" s="124">
        <v>2722972</v>
      </c>
      <c r="N63" s="124">
        <v>4758990</v>
      </c>
      <c r="O63" s="123">
        <v>5388289</v>
      </c>
      <c r="P63" s="44">
        <f t="shared" si="0"/>
        <v>13.2</v>
      </c>
      <c r="Q63" s="45">
        <f t="shared" si="5"/>
        <v>100</v>
      </c>
    </row>
    <row r="64" spans="1:17" ht="12" customHeight="1">
      <c r="A64" s="54" t="s">
        <v>87</v>
      </c>
      <c r="B64" s="71" t="s">
        <v>67</v>
      </c>
      <c r="C64" s="75" t="s">
        <v>95</v>
      </c>
      <c r="D64" s="121">
        <v>513168</v>
      </c>
      <c r="E64" s="121">
        <v>552963</v>
      </c>
      <c r="F64" s="121">
        <v>519906</v>
      </c>
      <c r="G64" s="121">
        <v>528698</v>
      </c>
      <c r="H64" s="121">
        <v>553888</v>
      </c>
      <c r="I64" s="121">
        <v>559567</v>
      </c>
      <c r="J64" s="121">
        <v>549648</v>
      </c>
      <c r="K64" s="121">
        <v>618143</v>
      </c>
      <c r="L64" s="121">
        <v>440949</v>
      </c>
      <c r="M64" s="121">
        <v>403132</v>
      </c>
      <c r="N64" s="121">
        <v>545051</v>
      </c>
      <c r="O64" s="121">
        <v>586533</v>
      </c>
      <c r="P64" s="47">
        <f t="shared" ref="P64:P83" si="6">ROUND(O64/N64*100-100,1)</f>
        <v>7.6</v>
      </c>
      <c r="Q64" s="48">
        <f>O64/O$73*100</f>
        <v>5.3143450793836031</v>
      </c>
    </row>
    <row r="65" spans="1:17" ht="12" customHeight="1">
      <c r="A65" s="54" t="s">
        <v>87</v>
      </c>
      <c r="B65" s="71" t="s">
        <v>18</v>
      </c>
      <c r="C65" s="75" t="s">
        <v>95</v>
      </c>
      <c r="D65" s="121">
        <v>543515</v>
      </c>
      <c r="E65" s="121">
        <v>450099</v>
      </c>
      <c r="F65" s="121">
        <v>469948</v>
      </c>
      <c r="G65" s="121">
        <v>453094</v>
      </c>
      <c r="H65" s="121">
        <v>481561</v>
      </c>
      <c r="I65" s="121">
        <v>512716</v>
      </c>
      <c r="J65" s="121">
        <v>543013</v>
      </c>
      <c r="K65" s="121">
        <v>576356</v>
      </c>
      <c r="L65" s="121">
        <v>474382</v>
      </c>
      <c r="M65" s="121">
        <v>357094</v>
      </c>
      <c r="N65" s="121">
        <v>452183</v>
      </c>
      <c r="O65" s="121">
        <v>476524</v>
      </c>
      <c r="P65" s="47">
        <f t="shared" si="6"/>
        <v>5.4</v>
      </c>
      <c r="Q65" s="48">
        <f t="shared" ref="Q65:Q73" si="7">O65/O$73*100</f>
        <v>4.3175967500689509</v>
      </c>
    </row>
    <row r="66" spans="1:17" ht="12" customHeight="1">
      <c r="A66" s="54" t="s">
        <v>87</v>
      </c>
      <c r="B66" s="71" t="s">
        <v>19</v>
      </c>
      <c r="C66" s="75" t="s">
        <v>95</v>
      </c>
      <c r="D66" s="121">
        <v>556714</v>
      </c>
      <c r="E66" s="121">
        <v>537225</v>
      </c>
      <c r="F66" s="121">
        <v>540609</v>
      </c>
      <c r="G66" s="121">
        <v>523608</v>
      </c>
      <c r="H66" s="121">
        <v>491885</v>
      </c>
      <c r="I66" s="121">
        <v>495795</v>
      </c>
      <c r="J66" s="121">
        <v>499182</v>
      </c>
      <c r="K66" s="121">
        <v>526072</v>
      </c>
      <c r="L66" s="121">
        <v>297571</v>
      </c>
      <c r="M66" s="121">
        <v>260366</v>
      </c>
      <c r="N66" s="121">
        <v>397839</v>
      </c>
      <c r="O66" s="121">
        <v>462979</v>
      </c>
      <c r="P66" s="47">
        <f t="shared" si="6"/>
        <v>16.399999999999999</v>
      </c>
      <c r="Q66" s="48">
        <f t="shared" si="7"/>
        <v>4.1948708265484491</v>
      </c>
    </row>
    <row r="67" spans="1:17" ht="12" customHeight="1">
      <c r="A67" s="54" t="s">
        <v>87</v>
      </c>
      <c r="B67" s="71" t="s">
        <v>4</v>
      </c>
      <c r="C67" s="75" t="s">
        <v>95</v>
      </c>
      <c r="D67" s="121">
        <v>1477426</v>
      </c>
      <c r="E67" s="121">
        <v>1374837</v>
      </c>
      <c r="F67" s="121">
        <v>1345866</v>
      </c>
      <c r="G67" s="121">
        <v>1365191</v>
      </c>
      <c r="H67" s="121">
        <v>1389210</v>
      </c>
      <c r="I67" s="121">
        <v>1452678</v>
      </c>
      <c r="J67" s="121">
        <v>1476984</v>
      </c>
      <c r="K67" s="121">
        <v>1545429</v>
      </c>
      <c r="L67" s="121">
        <v>1001370</v>
      </c>
      <c r="M67" s="121">
        <v>820988</v>
      </c>
      <c r="N67" s="121">
        <v>1268643</v>
      </c>
      <c r="O67" s="121">
        <v>1330820</v>
      </c>
      <c r="P67" s="47">
        <f t="shared" si="6"/>
        <v>4.9000000000000004</v>
      </c>
      <c r="Q67" s="48">
        <f t="shared" si="7"/>
        <v>12.058037175308613</v>
      </c>
    </row>
    <row r="68" spans="1:17" ht="12" customHeight="1">
      <c r="A68" s="54" t="s">
        <v>87</v>
      </c>
      <c r="B68" s="71" t="s">
        <v>68</v>
      </c>
      <c r="C68" s="75" t="s">
        <v>95</v>
      </c>
      <c r="D68" s="121">
        <v>731010</v>
      </c>
      <c r="E68" s="121">
        <v>712297</v>
      </c>
      <c r="F68" s="121">
        <v>698195</v>
      </c>
      <c r="G68" s="121">
        <v>737838</v>
      </c>
      <c r="H68" s="121">
        <v>679954</v>
      </c>
      <c r="I68" s="121">
        <v>691356</v>
      </c>
      <c r="J68" s="121">
        <v>710084</v>
      </c>
      <c r="K68" s="121">
        <v>731937</v>
      </c>
      <c r="L68" s="121">
        <v>461164</v>
      </c>
      <c r="M68" s="121">
        <v>494744</v>
      </c>
      <c r="N68" s="121">
        <v>642205</v>
      </c>
      <c r="O68" s="121">
        <v>655417</v>
      </c>
      <c r="P68" s="47">
        <f t="shared" si="6"/>
        <v>2.1</v>
      </c>
      <c r="Q68" s="48">
        <f t="shared" si="7"/>
        <v>5.9384759406450502</v>
      </c>
    </row>
    <row r="69" spans="1:17" ht="12" customHeight="1">
      <c r="A69" s="54" t="s">
        <v>87</v>
      </c>
      <c r="B69" s="71" t="s">
        <v>5</v>
      </c>
      <c r="C69" s="75" t="s">
        <v>95</v>
      </c>
      <c r="D69" s="121">
        <v>243909</v>
      </c>
      <c r="E69" s="121">
        <v>238814</v>
      </c>
      <c r="F69" s="121">
        <v>241145</v>
      </c>
      <c r="G69" s="121">
        <v>241411</v>
      </c>
      <c r="H69" s="121">
        <v>256181</v>
      </c>
      <c r="I69" s="121">
        <v>285437</v>
      </c>
      <c r="J69" s="121">
        <v>309919</v>
      </c>
      <c r="K69" s="121">
        <v>296013</v>
      </c>
      <c r="L69" s="121">
        <v>167839</v>
      </c>
      <c r="M69" s="121">
        <v>154094</v>
      </c>
      <c r="N69" s="121">
        <v>257850</v>
      </c>
      <c r="O69" s="121">
        <v>282650</v>
      </c>
      <c r="P69" s="47">
        <f t="shared" si="6"/>
        <v>9.6</v>
      </c>
      <c r="Q69" s="48">
        <f t="shared" si="7"/>
        <v>2.5609806041395378</v>
      </c>
    </row>
    <row r="70" spans="1:17" ht="12" customHeight="1">
      <c r="A70" s="54" t="s">
        <v>87</v>
      </c>
      <c r="B70" s="71" t="s">
        <v>20</v>
      </c>
      <c r="C70" s="75" t="s">
        <v>95</v>
      </c>
      <c r="D70" s="121">
        <v>3493770</v>
      </c>
      <c r="E70" s="121">
        <v>3570783</v>
      </c>
      <c r="F70" s="121">
        <v>3876136</v>
      </c>
      <c r="G70" s="121">
        <v>3794499</v>
      </c>
      <c r="H70" s="121">
        <v>3757923</v>
      </c>
      <c r="I70" s="121">
        <v>3897814</v>
      </c>
      <c r="J70" s="121">
        <v>4005773</v>
      </c>
      <c r="K70" s="121">
        <v>4057301</v>
      </c>
      <c r="L70" s="121">
        <v>2198409</v>
      </c>
      <c r="M70" s="121">
        <v>1841574</v>
      </c>
      <c r="N70" s="121">
        <v>3208388</v>
      </c>
      <c r="O70" s="121">
        <v>3729800</v>
      </c>
      <c r="P70" s="47">
        <f t="shared" si="6"/>
        <v>16.3</v>
      </c>
      <c r="Q70" s="48">
        <f t="shared" si="7"/>
        <v>33.794252458233323</v>
      </c>
    </row>
    <row r="71" spans="1:17" ht="12" customHeight="1">
      <c r="A71" s="54" t="s">
        <v>87</v>
      </c>
      <c r="B71" s="71" t="s">
        <v>21</v>
      </c>
      <c r="C71" s="75" t="s">
        <v>95</v>
      </c>
      <c r="D71" s="121">
        <v>2134996</v>
      </c>
      <c r="E71" s="121">
        <v>2292495</v>
      </c>
      <c r="F71" s="121">
        <v>2406486</v>
      </c>
      <c r="G71" s="121">
        <v>2450878</v>
      </c>
      <c r="H71" s="121">
        <v>2428325</v>
      </c>
      <c r="I71" s="121">
        <v>2663022</v>
      </c>
      <c r="J71" s="121">
        <v>2857761</v>
      </c>
      <c r="K71" s="121">
        <v>3022919</v>
      </c>
      <c r="L71" s="121">
        <v>1582281</v>
      </c>
      <c r="M71" s="121">
        <v>1628668</v>
      </c>
      <c r="N71" s="121">
        <v>2799921</v>
      </c>
      <c r="O71" s="121">
        <v>3149957</v>
      </c>
      <c r="P71" s="47">
        <f t="shared" si="6"/>
        <v>12.5</v>
      </c>
      <c r="Q71" s="48">
        <f t="shared" si="7"/>
        <v>28.54052284052208</v>
      </c>
    </row>
    <row r="72" spans="1:17" ht="12" customHeight="1">
      <c r="A72" s="54" t="s">
        <v>87</v>
      </c>
      <c r="B72" s="71" t="s">
        <v>22</v>
      </c>
      <c r="C72" s="75" t="s">
        <v>95</v>
      </c>
      <c r="D72" s="121">
        <v>356982</v>
      </c>
      <c r="E72" s="121">
        <v>409489</v>
      </c>
      <c r="F72" s="121">
        <v>449378</v>
      </c>
      <c r="G72" s="121">
        <v>404613</v>
      </c>
      <c r="H72" s="121">
        <v>374042</v>
      </c>
      <c r="I72" s="121">
        <v>384128</v>
      </c>
      <c r="J72" s="121">
        <v>392808</v>
      </c>
      <c r="K72" s="121">
        <v>396065</v>
      </c>
      <c r="L72" s="121">
        <v>199162</v>
      </c>
      <c r="M72" s="121">
        <v>195058</v>
      </c>
      <c r="N72" s="121">
        <v>322172</v>
      </c>
      <c r="O72" s="121">
        <v>362108</v>
      </c>
      <c r="P72" s="47">
        <f t="shared" si="6"/>
        <v>12.4</v>
      </c>
      <c r="Q72" s="48">
        <f t="shared" si="7"/>
        <v>3.2809183251503971</v>
      </c>
    </row>
    <row r="73" spans="1:17" s="82" customFormat="1" ht="12" customHeight="1">
      <c r="A73" s="42" t="s">
        <v>87</v>
      </c>
      <c r="B73" s="74" t="s">
        <v>93</v>
      </c>
      <c r="C73" s="81" t="s">
        <v>95</v>
      </c>
      <c r="D73" s="123">
        <v>10051490</v>
      </c>
      <c r="E73" s="123">
        <v>10139002</v>
      </c>
      <c r="F73" s="123">
        <v>10547669</v>
      </c>
      <c r="G73" s="123">
        <v>10499830</v>
      </c>
      <c r="H73" s="123">
        <v>10412969</v>
      </c>
      <c r="I73" s="123">
        <v>10942513</v>
      </c>
      <c r="J73" s="123">
        <v>11345172</v>
      </c>
      <c r="K73" s="123">
        <v>11770235</v>
      </c>
      <c r="L73" s="123">
        <v>6823127</v>
      </c>
      <c r="M73" s="124">
        <v>6155718</v>
      </c>
      <c r="N73" s="124">
        <v>9894252</v>
      </c>
      <c r="O73" s="123">
        <v>11036788</v>
      </c>
      <c r="P73" s="44">
        <f t="shared" si="6"/>
        <v>11.5</v>
      </c>
      <c r="Q73" s="45">
        <f t="shared" si="7"/>
        <v>100</v>
      </c>
    </row>
    <row r="74" spans="1:17" ht="12" customHeight="1">
      <c r="A74" s="54" t="s">
        <v>191</v>
      </c>
      <c r="B74" s="71" t="s">
        <v>67</v>
      </c>
      <c r="C74" s="75" t="s">
        <v>96</v>
      </c>
      <c r="D74" s="125">
        <v>2.2000000000000002</v>
      </c>
      <c r="E74" s="125">
        <v>2.2999999999999998</v>
      </c>
      <c r="F74" s="125">
        <v>2.2000000000000002</v>
      </c>
      <c r="G74" s="125">
        <v>2.2000000000000002</v>
      </c>
      <c r="H74" s="125">
        <v>2.2000000000000002</v>
      </c>
      <c r="I74" s="125">
        <v>2.1</v>
      </c>
      <c r="J74" s="125">
        <v>2.1</v>
      </c>
      <c r="K74" s="125">
        <v>2.1</v>
      </c>
      <c r="L74" s="125">
        <v>2.2999999999999998</v>
      </c>
      <c r="M74" s="125">
        <v>2.4</v>
      </c>
      <c r="N74" s="125">
        <v>2.2000000000000002</v>
      </c>
      <c r="O74" s="125">
        <v>2.2000000000000002</v>
      </c>
      <c r="P74" s="47">
        <f t="shared" si="6"/>
        <v>0</v>
      </c>
      <c r="Q74" s="48" t="s">
        <v>252</v>
      </c>
    </row>
    <row r="75" spans="1:17" ht="12" customHeight="1">
      <c r="A75" s="54" t="s">
        <v>191</v>
      </c>
      <c r="B75" s="71" t="s">
        <v>18</v>
      </c>
      <c r="C75" s="75" t="s">
        <v>96</v>
      </c>
      <c r="D75" s="125">
        <v>2.7</v>
      </c>
      <c r="E75" s="125">
        <v>2.6</v>
      </c>
      <c r="F75" s="125">
        <v>2.6</v>
      </c>
      <c r="G75" s="125">
        <v>2.6</v>
      </c>
      <c r="H75" s="125">
        <v>2.6</v>
      </c>
      <c r="I75" s="125">
        <v>2.5</v>
      </c>
      <c r="J75" s="125">
        <v>2.5</v>
      </c>
      <c r="K75" s="125">
        <v>2.5</v>
      </c>
      <c r="L75" s="125">
        <v>2.8</v>
      </c>
      <c r="M75" s="125">
        <v>2.9</v>
      </c>
      <c r="N75" s="125">
        <v>2.6</v>
      </c>
      <c r="O75" s="125">
        <v>2.5</v>
      </c>
      <c r="P75" s="47">
        <f t="shared" si="6"/>
        <v>-3.8</v>
      </c>
      <c r="Q75" s="48" t="s">
        <v>252</v>
      </c>
    </row>
    <row r="76" spans="1:17" ht="12" customHeight="1">
      <c r="A76" s="54" t="s">
        <v>191</v>
      </c>
      <c r="B76" s="71" t="s">
        <v>19</v>
      </c>
      <c r="C76" s="75" t="s">
        <v>96</v>
      </c>
      <c r="D76" s="125">
        <v>2.1</v>
      </c>
      <c r="E76" s="125">
        <v>2.1</v>
      </c>
      <c r="F76" s="125">
        <v>2</v>
      </c>
      <c r="G76" s="125">
        <v>2</v>
      </c>
      <c r="H76" s="125">
        <v>1.9</v>
      </c>
      <c r="I76" s="125">
        <v>1.9</v>
      </c>
      <c r="J76" s="125">
        <v>1.9</v>
      </c>
      <c r="K76" s="125">
        <v>1.9</v>
      </c>
      <c r="L76" s="125">
        <v>2.1</v>
      </c>
      <c r="M76" s="125">
        <v>2.2000000000000002</v>
      </c>
      <c r="N76" s="125">
        <v>2</v>
      </c>
      <c r="O76" s="125">
        <v>2</v>
      </c>
      <c r="P76" s="47">
        <f t="shared" si="6"/>
        <v>0</v>
      </c>
      <c r="Q76" s="48" t="s">
        <v>252</v>
      </c>
    </row>
    <row r="77" spans="1:17" ht="12" customHeight="1">
      <c r="A77" s="54" t="s">
        <v>191</v>
      </c>
      <c r="B77" s="71" t="s">
        <v>4</v>
      </c>
      <c r="C77" s="75" t="s">
        <v>96</v>
      </c>
      <c r="D77" s="125">
        <v>2.6</v>
      </c>
      <c r="E77" s="125">
        <v>2.6</v>
      </c>
      <c r="F77" s="125">
        <v>2.7</v>
      </c>
      <c r="G77" s="125">
        <v>2.6</v>
      </c>
      <c r="H77" s="125">
        <v>2.5</v>
      </c>
      <c r="I77" s="125">
        <v>2.6</v>
      </c>
      <c r="J77" s="125">
        <v>2.6</v>
      </c>
      <c r="K77" s="125">
        <v>2.6</v>
      </c>
      <c r="L77" s="125">
        <v>2.9</v>
      </c>
      <c r="M77" s="125">
        <v>3</v>
      </c>
      <c r="N77" s="125">
        <v>2.7</v>
      </c>
      <c r="O77" s="125">
        <v>2.6</v>
      </c>
      <c r="P77" s="47">
        <f t="shared" si="6"/>
        <v>-3.7</v>
      </c>
      <c r="Q77" s="48" t="s">
        <v>252</v>
      </c>
    </row>
    <row r="78" spans="1:17" ht="12" customHeight="1">
      <c r="A78" s="54" t="s">
        <v>191</v>
      </c>
      <c r="B78" s="71" t="s">
        <v>68</v>
      </c>
      <c r="C78" s="75" t="s">
        <v>96</v>
      </c>
      <c r="D78" s="125">
        <v>2</v>
      </c>
      <c r="E78" s="125">
        <v>2</v>
      </c>
      <c r="F78" s="125">
        <v>1.9</v>
      </c>
      <c r="G78" s="125">
        <v>2</v>
      </c>
      <c r="H78" s="125">
        <v>1.9</v>
      </c>
      <c r="I78" s="125">
        <v>1.9</v>
      </c>
      <c r="J78" s="125">
        <v>1.9</v>
      </c>
      <c r="K78" s="125">
        <v>1.9</v>
      </c>
      <c r="L78" s="125">
        <v>2.2000000000000002</v>
      </c>
      <c r="M78" s="125">
        <v>2.2999999999999998</v>
      </c>
      <c r="N78" s="125">
        <v>2</v>
      </c>
      <c r="O78" s="125">
        <v>1.9</v>
      </c>
      <c r="P78" s="47">
        <f t="shared" si="6"/>
        <v>-5</v>
      </c>
      <c r="Q78" s="48" t="s">
        <v>252</v>
      </c>
    </row>
    <row r="79" spans="1:17" ht="12" customHeight="1">
      <c r="A79" s="54" t="s">
        <v>191</v>
      </c>
      <c r="B79" s="71" t="s">
        <v>5</v>
      </c>
      <c r="C79" s="75" t="s">
        <v>96</v>
      </c>
      <c r="D79" s="125">
        <v>2.7</v>
      </c>
      <c r="E79" s="125">
        <v>2.7</v>
      </c>
      <c r="F79" s="125">
        <v>2.7</v>
      </c>
      <c r="G79" s="125">
        <v>2.7</v>
      </c>
      <c r="H79" s="125">
        <v>2.7</v>
      </c>
      <c r="I79" s="125">
        <v>2.6</v>
      </c>
      <c r="J79" s="125">
        <v>2.6</v>
      </c>
      <c r="K79" s="125">
        <v>2.5</v>
      </c>
      <c r="L79" s="125">
        <v>2.6</v>
      </c>
      <c r="M79" s="125">
        <v>2.7</v>
      </c>
      <c r="N79" s="125">
        <v>2.7</v>
      </c>
      <c r="O79" s="125">
        <v>2.5</v>
      </c>
      <c r="P79" s="47">
        <f t="shared" si="6"/>
        <v>-7.4</v>
      </c>
      <c r="Q79" s="48" t="s">
        <v>252</v>
      </c>
    </row>
    <row r="80" spans="1:17" ht="12" customHeight="1">
      <c r="A80" s="54" t="s">
        <v>191</v>
      </c>
      <c r="B80" s="71" t="s">
        <v>20</v>
      </c>
      <c r="C80" s="75" t="s">
        <v>96</v>
      </c>
      <c r="D80" s="125">
        <v>2.1</v>
      </c>
      <c r="E80" s="125">
        <v>2.1</v>
      </c>
      <c r="F80" s="125">
        <v>2.1</v>
      </c>
      <c r="G80" s="125">
        <v>2</v>
      </c>
      <c r="H80" s="125">
        <v>2</v>
      </c>
      <c r="I80" s="125">
        <v>2</v>
      </c>
      <c r="J80" s="125">
        <v>2</v>
      </c>
      <c r="K80" s="125">
        <v>2</v>
      </c>
      <c r="L80" s="125">
        <v>2.1</v>
      </c>
      <c r="M80" s="125">
        <v>2.1</v>
      </c>
      <c r="N80" s="125">
        <v>2</v>
      </c>
      <c r="O80" s="125">
        <v>2</v>
      </c>
      <c r="P80" s="47">
        <f t="shared" si="6"/>
        <v>0</v>
      </c>
      <c r="Q80" s="48" t="s">
        <v>252</v>
      </c>
    </row>
    <row r="81" spans="1:17" ht="12" customHeight="1">
      <c r="A81" s="54" t="s">
        <v>191</v>
      </c>
      <c r="B81" s="71" t="s">
        <v>21</v>
      </c>
      <c r="C81" s="75" t="s">
        <v>96</v>
      </c>
      <c r="D81" s="125">
        <v>1.8</v>
      </c>
      <c r="E81" s="125">
        <v>1.8</v>
      </c>
      <c r="F81" s="125">
        <v>1.8</v>
      </c>
      <c r="G81" s="125">
        <v>1.8</v>
      </c>
      <c r="H81" s="125">
        <v>1.8</v>
      </c>
      <c r="I81" s="125">
        <v>1.8</v>
      </c>
      <c r="J81" s="125">
        <v>1.8</v>
      </c>
      <c r="K81" s="125">
        <v>1.8</v>
      </c>
      <c r="L81" s="125">
        <v>1.9</v>
      </c>
      <c r="M81" s="125">
        <v>2</v>
      </c>
      <c r="N81" s="125">
        <v>1.9</v>
      </c>
      <c r="O81" s="125">
        <v>1.8</v>
      </c>
      <c r="P81" s="47">
        <f t="shared" si="6"/>
        <v>-5.3</v>
      </c>
      <c r="Q81" s="48" t="s">
        <v>252</v>
      </c>
    </row>
    <row r="82" spans="1:17" ht="12" customHeight="1">
      <c r="A82" s="54" t="s">
        <v>191</v>
      </c>
      <c r="B82" s="71" t="s">
        <v>22</v>
      </c>
      <c r="C82" s="75" t="s">
        <v>96</v>
      </c>
      <c r="D82" s="125">
        <v>1.8</v>
      </c>
      <c r="E82" s="125">
        <v>2</v>
      </c>
      <c r="F82" s="125">
        <v>2</v>
      </c>
      <c r="G82" s="125">
        <v>1.9</v>
      </c>
      <c r="H82" s="125">
        <v>1.7</v>
      </c>
      <c r="I82" s="125">
        <v>1.8</v>
      </c>
      <c r="J82" s="125">
        <v>1.8</v>
      </c>
      <c r="K82" s="125">
        <v>1.8</v>
      </c>
      <c r="L82" s="125">
        <v>1.8</v>
      </c>
      <c r="M82" s="125">
        <v>2.1</v>
      </c>
      <c r="N82" s="125">
        <v>1.9</v>
      </c>
      <c r="O82" s="125">
        <v>1.7</v>
      </c>
      <c r="P82" s="47">
        <f t="shared" si="6"/>
        <v>-10.5</v>
      </c>
      <c r="Q82" s="48" t="s">
        <v>252</v>
      </c>
    </row>
    <row r="83" spans="1:17" s="82" customFormat="1" ht="12" customHeight="1">
      <c r="A83" s="42" t="s">
        <v>192</v>
      </c>
      <c r="B83" s="74" t="s">
        <v>93</v>
      </c>
      <c r="C83" s="81" t="s">
        <v>96</v>
      </c>
      <c r="D83" s="127">
        <v>2.1</v>
      </c>
      <c r="E83" s="127">
        <v>2.1</v>
      </c>
      <c r="F83" s="127">
        <v>2.1</v>
      </c>
      <c r="G83" s="127">
        <v>2.1</v>
      </c>
      <c r="H83" s="127">
        <v>2</v>
      </c>
      <c r="I83" s="127">
        <v>2</v>
      </c>
      <c r="J83" s="127">
        <v>2</v>
      </c>
      <c r="K83" s="127">
        <v>2</v>
      </c>
      <c r="L83" s="127">
        <v>2.2000000000000002</v>
      </c>
      <c r="M83" s="128">
        <v>2.2999999999999998</v>
      </c>
      <c r="N83" s="128">
        <v>2.1</v>
      </c>
      <c r="O83" s="127">
        <v>2</v>
      </c>
      <c r="P83" s="44">
        <f t="shared" si="6"/>
        <v>-4.8</v>
      </c>
      <c r="Q83" s="56" t="s">
        <v>252</v>
      </c>
    </row>
    <row r="84" spans="1:17" s="34" customFormat="1" ht="11.25" customHeight="1">
      <c r="A84" s="90" t="s">
        <v>3</v>
      </c>
      <c r="B84" s="71"/>
      <c r="C84" s="85"/>
      <c r="D84" s="86"/>
      <c r="E84" s="86"/>
      <c r="F84" s="87"/>
      <c r="G84" s="87"/>
      <c r="H84" s="87"/>
      <c r="I84" s="68"/>
      <c r="J84" s="68"/>
      <c r="K84" s="68"/>
      <c r="L84" s="68"/>
      <c r="M84" s="46"/>
      <c r="N84" s="46"/>
      <c r="O84" s="68"/>
      <c r="P84" s="88"/>
      <c r="Q84" s="89"/>
    </row>
    <row r="85" spans="1:17" s="34" customFormat="1" ht="11.25" customHeight="1">
      <c r="A85" s="24" t="s">
        <v>183</v>
      </c>
      <c r="B85" s="24"/>
      <c r="C85" s="24"/>
      <c r="D85" s="24"/>
      <c r="E85" s="24"/>
      <c r="F85" s="24"/>
      <c r="G85" s="24"/>
      <c r="H85" s="24"/>
      <c r="I85" s="24"/>
    </row>
    <row r="86" spans="1:17" s="34" customFormat="1" ht="11.25" customHeight="1">
      <c r="A86" s="24" t="s">
        <v>81</v>
      </c>
      <c r="B86" s="24"/>
      <c r="C86" s="24"/>
      <c r="D86" s="24"/>
      <c r="E86" s="24"/>
      <c r="F86" s="24"/>
      <c r="G86" s="24"/>
      <c r="H86" s="24"/>
      <c r="I86" s="24"/>
    </row>
    <row r="87" spans="1:17" s="34" customFormat="1" ht="11.25" customHeight="1">
      <c r="A87" s="24" t="s">
        <v>82</v>
      </c>
      <c r="B87" s="24"/>
      <c r="C87" s="24"/>
      <c r="D87" s="25"/>
      <c r="E87" s="25"/>
      <c r="F87" s="24"/>
      <c r="G87" s="24"/>
      <c r="H87" s="24"/>
      <c r="I87" s="24"/>
    </row>
    <row r="88" spans="1:17" s="34" customFormat="1" ht="11.25" customHeight="1">
      <c r="A88" s="24" t="s">
        <v>194</v>
      </c>
      <c r="B88" s="24"/>
      <c r="C88" s="24"/>
      <c r="D88" s="25"/>
      <c r="E88" s="25"/>
      <c r="F88" s="24"/>
      <c r="G88" s="24"/>
      <c r="H88" s="24"/>
      <c r="I88" s="24"/>
    </row>
    <row r="89" spans="1:17" s="34" customFormat="1" ht="11.25" customHeight="1">
      <c r="A89" s="24" t="s">
        <v>193</v>
      </c>
      <c r="B89" s="24"/>
      <c r="C89" s="24"/>
      <c r="D89" s="25"/>
      <c r="E89" s="25"/>
      <c r="F89" s="24"/>
      <c r="G89" s="24"/>
      <c r="H89" s="24"/>
      <c r="I89" s="24"/>
    </row>
    <row r="90" spans="1:17" ht="11.25" customHeight="1">
      <c r="A90" s="171" t="s">
        <v>325</v>
      </c>
    </row>
  </sheetData>
  <dataValidations count="5">
    <dataValidation allowBlank="1" showInputMessage="1" showErrorMessage="1" promptTitle="Fußnotenstrich" prompt="Nachfolgend Fußnotenbereich mit Fußnotenerläuterungen und weiteren Erklärungen" sqref="A84"/>
    <dataValidation allowBlank="1" showInputMessage="1" showErrorMessage="1" promptTitle="Fußnote 2" prompt="Rechnerischer Wert: Übernachtungen/angebotene Bettentage x 100." sqref="A34:A43"/>
    <dataValidation allowBlank="1" showInputMessage="1" showErrorMessage="1" promptTitle="Fußnote 1" prompt="Ganz oder teilweise geöffnet." sqref="A4:A13"/>
    <dataValidation allowBlank="1" showInputMessage="1" showErrorMessage="1" promptTitle="Fußnote 3" prompt="Rechnerischer Wert: belegte Gästezimmertage/angebotene Gästezimmertage x 100." sqref="A44:A53"/>
    <dataValidation allowBlank="1" showInputMessage="1" showErrorMessage="1" promptTitle="Fußnote 4" prompt="Rechnerischer Wert: Übernachtungen/Ankünfte." sqref="A74:A83"/>
  </dataValidations>
  <hyperlinks>
    <hyperlink ref="A1" location="Inhalt!A1" display="Inhalt"/>
    <hyperlink ref="A90" location="Titel!A6" display="Zeichenerklärung"/>
  </hyperlinks>
  <pageMargins left="0.70866141732283472" right="0.70866141732283472" top="0.78740157480314965" bottom="0.78740157480314965" header="0.31496062992125984" footer="0.31496062992125984"/>
  <pageSetup paperSize="8" orientation="portrait" verticalDpi="1200" r:id="rId1"/>
  <headerFooter>
    <oddFooter>&amp;C&amp;6© Statistisches Landesamt des Freistaates Sachsen | G IV 6 -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R129"/>
  <sheetViews>
    <sheetView showGridLines="0" zoomScaleNormal="100" workbookViewId="0"/>
  </sheetViews>
  <sheetFormatPr baseColWidth="10" defaultColWidth="9.85546875" defaultRowHeight="12" customHeight="1"/>
  <cols>
    <col min="1" max="1" width="58.28515625" style="50" customWidth="1"/>
    <col min="2" max="2" width="26.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288</v>
      </c>
      <c r="B2" s="36"/>
      <c r="C2" s="36"/>
      <c r="D2" s="36"/>
      <c r="E2" s="36"/>
      <c r="F2" s="36"/>
      <c r="G2" s="36"/>
      <c r="H2" s="36"/>
      <c r="I2" s="36"/>
      <c r="J2" s="36"/>
      <c r="K2" s="36"/>
      <c r="L2" s="36"/>
      <c r="M2" s="36"/>
      <c r="N2" s="36"/>
      <c r="O2" s="36"/>
      <c r="P2" s="36"/>
      <c r="Q2" s="36"/>
    </row>
    <row r="3" spans="1:17" s="41" customFormat="1" ht="39.950000000000003" customHeight="1">
      <c r="A3" s="38" t="s">
        <v>92</v>
      </c>
      <c r="B3" s="38" t="s">
        <v>129</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207</v>
      </c>
    </row>
    <row r="4" spans="1:17" s="49" customFormat="1" ht="12" customHeight="1">
      <c r="A4" s="70" t="s">
        <v>209</v>
      </c>
      <c r="B4" s="71" t="s">
        <v>67</v>
      </c>
      <c r="C4" s="75" t="s">
        <v>95</v>
      </c>
      <c r="D4" s="46">
        <v>32</v>
      </c>
      <c r="E4" s="46">
        <v>32</v>
      </c>
      <c r="F4" s="46">
        <v>32</v>
      </c>
      <c r="G4" s="46">
        <v>32</v>
      </c>
      <c r="H4" s="46">
        <v>30</v>
      </c>
      <c r="I4" s="46">
        <v>29</v>
      </c>
      <c r="J4" s="46">
        <v>29</v>
      </c>
      <c r="K4" s="46">
        <v>33</v>
      </c>
      <c r="L4" s="46">
        <v>34</v>
      </c>
      <c r="M4" s="46">
        <v>33</v>
      </c>
      <c r="N4" s="46">
        <v>34</v>
      </c>
      <c r="O4" s="46">
        <v>36</v>
      </c>
      <c r="P4" s="47">
        <f t="shared" ref="P4:P35" si="0">IF(OR(N4=". ",O4=". "),".",(O4/N4*100-100))</f>
        <v>5.8823529411764781</v>
      </c>
      <c r="Q4" s="48">
        <f>IF(O4=". ",".",(O4/O$13*100))</f>
        <v>33.027522935779821</v>
      </c>
    </row>
    <row r="5" spans="1:17" s="49" customFormat="1" ht="12" customHeight="1">
      <c r="A5" s="70" t="s">
        <v>209</v>
      </c>
      <c r="B5" s="71" t="s">
        <v>18</v>
      </c>
      <c r="C5" s="75" t="s">
        <v>95</v>
      </c>
      <c r="D5" s="46">
        <v>12</v>
      </c>
      <c r="E5" s="46">
        <v>10</v>
      </c>
      <c r="F5" s="46">
        <v>11</v>
      </c>
      <c r="G5" s="46">
        <v>12</v>
      </c>
      <c r="H5" s="46">
        <v>11</v>
      </c>
      <c r="I5" s="46">
        <v>12</v>
      </c>
      <c r="J5" s="46">
        <v>12</v>
      </c>
      <c r="K5" s="46">
        <v>11</v>
      </c>
      <c r="L5" s="46">
        <v>12</v>
      </c>
      <c r="M5" s="46">
        <v>13</v>
      </c>
      <c r="N5" s="46">
        <v>13</v>
      </c>
      <c r="O5" s="46">
        <v>13</v>
      </c>
      <c r="P5" s="47">
        <f t="shared" si="0"/>
        <v>0</v>
      </c>
      <c r="Q5" s="48">
        <f t="shared" ref="Q5:Q13" si="1">IF(O5=". ",".",(O5/O$13*100))</f>
        <v>11.926605504587156</v>
      </c>
    </row>
    <row r="6" spans="1:17" s="49" customFormat="1" ht="12" customHeight="1">
      <c r="A6" s="70" t="s">
        <v>209</v>
      </c>
      <c r="B6" s="71" t="s">
        <v>19</v>
      </c>
      <c r="C6" s="75" t="s">
        <v>95</v>
      </c>
      <c r="D6" s="46">
        <v>9</v>
      </c>
      <c r="E6" s="46">
        <v>9</v>
      </c>
      <c r="F6" s="46">
        <v>10</v>
      </c>
      <c r="G6" s="46">
        <v>10</v>
      </c>
      <c r="H6" s="46">
        <v>9</v>
      </c>
      <c r="I6" s="46">
        <v>9</v>
      </c>
      <c r="J6" s="46">
        <v>9</v>
      </c>
      <c r="K6" s="46">
        <v>9</v>
      </c>
      <c r="L6" s="46">
        <v>7</v>
      </c>
      <c r="M6" s="46">
        <v>7</v>
      </c>
      <c r="N6" s="46">
        <v>10</v>
      </c>
      <c r="O6" s="46">
        <v>9</v>
      </c>
      <c r="P6" s="47">
        <f t="shared" si="0"/>
        <v>-10</v>
      </c>
      <c r="Q6" s="48">
        <f t="shared" si="1"/>
        <v>8.2568807339449553</v>
      </c>
    </row>
    <row r="7" spans="1:17" s="49" customFormat="1" ht="12" customHeight="1">
      <c r="A7" s="70" t="s">
        <v>209</v>
      </c>
      <c r="B7" s="71" t="s">
        <v>4</v>
      </c>
      <c r="C7" s="75" t="s">
        <v>95</v>
      </c>
      <c r="D7" s="46">
        <v>17</v>
      </c>
      <c r="E7" s="46">
        <v>17</v>
      </c>
      <c r="F7" s="46">
        <v>17</v>
      </c>
      <c r="G7" s="46">
        <v>16</v>
      </c>
      <c r="H7" s="46">
        <v>17</v>
      </c>
      <c r="I7" s="46">
        <v>16</v>
      </c>
      <c r="J7" s="46">
        <v>15</v>
      </c>
      <c r="K7" s="46">
        <v>15</v>
      </c>
      <c r="L7" s="46">
        <v>15</v>
      </c>
      <c r="M7" s="46">
        <v>15</v>
      </c>
      <c r="N7" s="46">
        <v>17</v>
      </c>
      <c r="O7" s="46">
        <v>17</v>
      </c>
      <c r="P7" s="47">
        <f t="shared" si="0"/>
        <v>0</v>
      </c>
      <c r="Q7" s="48">
        <f t="shared" si="1"/>
        <v>15.596330275229359</v>
      </c>
    </row>
    <row r="8" spans="1:17" ht="12" customHeight="1">
      <c r="A8" s="70" t="s">
        <v>209</v>
      </c>
      <c r="B8" s="71" t="s">
        <v>68</v>
      </c>
      <c r="C8" s="75" t="s">
        <v>95</v>
      </c>
      <c r="D8" s="46">
        <v>21</v>
      </c>
      <c r="E8" s="46">
        <v>19</v>
      </c>
      <c r="F8" s="46">
        <v>21</v>
      </c>
      <c r="G8" s="46">
        <v>23</v>
      </c>
      <c r="H8" s="46">
        <v>23</v>
      </c>
      <c r="I8" s="46">
        <v>24</v>
      </c>
      <c r="J8" s="46">
        <v>24</v>
      </c>
      <c r="K8" s="46">
        <v>23</v>
      </c>
      <c r="L8" s="46">
        <v>23</v>
      </c>
      <c r="M8" s="46">
        <v>23</v>
      </c>
      <c r="N8" s="46">
        <v>20</v>
      </c>
      <c r="O8" s="46">
        <v>21</v>
      </c>
      <c r="P8" s="47">
        <f t="shared" si="0"/>
        <v>5</v>
      </c>
      <c r="Q8" s="48">
        <f t="shared" si="1"/>
        <v>19.26605504587156</v>
      </c>
    </row>
    <row r="9" spans="1:17" ht="12" customHeight="1">
      <c r="A9" s="70" t="s">
        <v>209</v>
      </c>
      <c r="B9" s="71" t="s">
        <v>5</v>
      </c>
      <c r="C9" s="75" t="s">
        <v>95</v>
      </c>
      <c r="D9" s="46">
        <v>5</v>
      </c>
      <c r="E9" s="46">
        <v>5</v>
      </c>
      <c r="F9" s="46">
        <v>5</v>
      </c>
      <c r="G9" s="46">
        <v>5</v>
      </c>
      <c r="H9" s="46">
        <v>5</v>
      </c>
      <c r="I9" s="46">
        <v>6</v>
      </c>
      <c r="J9" s="46">
        <v>6</v>
      </c>
      <c r="K9" s="46">
        <v>4</v>
      </c>
      <c r="L9" s="46">
        <v>4</v>
      </c>
      <c r="M9" s="46">
        <v>4</v>
      </c>
      <c r="N9" s="46">
        <v>5</v>
      </c>
      <c r="O9" s="46">
        <v>5</v>
      </c>
      <c r="P9" s="47">
        <f t="shared" si="0"/>
        <v>0</v>
      </c>
      <c r="Q9" s="48">
        <f t="shared" si="1"/>
        <v>4.5871559633027523</v>
      </c>
    </row>
    <row r="10" spans="1:17" ht="12" customHeight="1">
      <c r="A10" s="70" t="s">
        <v>209</v>
      </c>
      <c r="B10" s="71" t="s">
        <v>20</v>
      </c>
      <c r="C10" s="75" t="s">
        <v>95</v>
      </c>
      <c r="D10" s="46">
        <v>3</v>
      </c>
      <c r="E10" s="46">
        <v>3</v>
      </c>
      <c r="F10" s="46">
        <v>3</v>
      </c>
      <c r="G10" s="46">
        <v>3</v>
      </c>
      <c r="H10" s="46">
        <v>3</v>
      </c>
      <c r="I10" s="46">
        <v>3</v>
      </c>
      <c r="J10" s="46">
        <v>3</v>
      </c>
      <c r="K10" s="46">
        <v>3</v>
      </c>
      <c r="L10" s="46">
        <v>3</v>
      </c>
      <c r="M10" s="46">
        <v>3</v>
      </c>
      <c r="N10" s="46">
        <v>3</v>
      </c>
      <c r="O10" s="46">
        <v>3</v>
      </c>
      <c r="P10" s="47">
        <f t="shared" si="0"/>
        <v>0</v>
      </c>
      <c r="Q10" s="48">
        <f t="shared" si="1"/>
        <v>2.7522935779816518</v>
      </c>
    </row>
    <row r="11" spans="1:17" ht="12" customHeight="1">
      <c r="A11" s="70" t="s">
        <v>209</v>
      </c>
      <c r="B11" s="71" t="s">
        <v>21</v>
      </c>
      <c r="C11" s="75" t="s">
        <v>95</v>
      </c>
      <c r="D11" s="46">
        <v>2</v>
      </c>
      <c r="E11" s="46">
        <v>2</v>
      </c>
      <c r="F11" s="46">
        <v>2</v>
      </c>
      <c r="G11" s="46">
        <v>2</v>
      </c>
      <c r="H11" s="46">
        <v>2</v>
      </c>
      <c r="I11" s="46">
        <v>2</v>
      </c>
      <c r="J11" s="46">
        <v>3</v>
      </c>
      <c r="K11" s="46">
        <v>3</v>
      </c>
      <c r="L11" s="46">
        <v>3</v>
      </c>
      <c r="M11" s="46">
        <v>3</v>
      </c>
      <c r="N11" s="46">
        <v>3</v>
      </c>
      <c r="O11" s="46">
        <v>4</v>
      </c>
      <c r="P11" s="47">
        <f t="shared" si="0"/>
        <v>33.333333333333314</v>
      </c>
      <c r="Q11" s="48">
        <f t="shared" si="1"/>
        <v>3.669724770642202</v>
      </c>
    </row>
    <row r="12" spans="1:17" ht="12" customHeight="1">
      <c r="A12" s="70" t="s">
        <v>209</v>
      </c>
      <c r="B12" s="71" t="s">
        <v>22</v>
      </c>
      <c r="C12" s="75" t="s">
        <v>95</v>
      </c>
      <c r="D12" s="46">
        <v>1</v>
      </c>
      <c r="E12" s="46">
        <v>1</v>
      </c>
      <c r="F12" s="46">
        <v>1</v>
      </c>
      <c r="G12" s="46">
        <v>1</v>
      </c>
      <c r="H12" s="46">
        <v>1</v>
      </c>
      <c r="I12" s="46">
        <v>1</v>
      </c>
      <c r="J12" s="46">
        <v>1</v>
      </c>
      <c r="K12" s="46">
        <v>1</v>
      </c>
      <c r="L12" s="46">
        <v>1</v>
      </c>
      <c r="M12" s="46">
        <v>1</v>
      </c>
      <c r="N12" s="46">
        <v>1</v>
      </c>
      <c r="O12" s="46">
        <v>1</v>
      </c>
      <c r="P12" s="47">
        <f t="shared" si="0"/>
        <v>0</v>
      </c>
      <c r="Q12" s="48">
        <f t="shared" si="1"/>
        <v>0.91743119266055051</v>
      </c>
    </row>
    <row r="13" spans="1:17" s="82" customFormat="1" ht="12" customHeight="1">
      <c r="A13" s="69" t="s">
        <v>210</v>
      </c>
      <c r="B13" s="74" t="s">
        <v>93</v>
      </c>
      <c r="C13" s="81" t="s">
        <v>95</v>
      </c>
      <c r="D13" s="130">
        <v>102</v>
      </c>
      <c r="E13" s="130">
        <v>98</v>
      </c>
      <c r="F13" s="130">
        <v>102</v>
      </c>
      <c r="G13" s="130">
        <v>104</v>
      </c>
      <c r="H13" s="130">
        <v>101</v>
      </c>
      <c r="I13" s="130">
        <v>102</v>
      </c>
      <c r="J13" s="131">
        <v>102</v>
      </c>
      <c r="K13" s="131">
        <v>102</v>
      </c>
      <c r="L13" s="131">
        <v>102</v>
      </c>
      <c r="M13" s="55">
        <v>102</v>
      </c>
      <c r="N13" s="55">
        <v>106</v>
      </c>
      <c r="O13" s="131">
        <v>109</v>
      </c>
      <c r="P13" s="44">
        <f t="shared" si="0"/>
        <v>2.8301886792452962</v>
      </c>
      <c r="Q13" s="45">
        <f t="shared" si="1"/>
        <v>100</v>
      </c>
    </row>
    <row r="14" spans="1:17" ht="12" customHeight="1">
      <c r="A14" s="54" t="s">
        <v>211</v>
      </c>
      <c r="B14" s="71" t="s">
        <v>67</v>
      </c>
      <c r="C14" s="75" t="s">
        <v>95</v>
      </c>
      <c r="D14" s="132">
        <v>2263</v>
      </c>
      <c r="E14" s="132">
        <v>2318</v>
      </c>
      <c r="F14" s="132">
        <v>2067</v>
      </c>
      <c r="G14" s="132">
        <v>2099</v>
      </c>
      <c r="H14" s="132">
        <v>2063</v>
      </c>
      <c r="I14" s="132">
        <v>2031</v>
      </c>
      <c r="J14" s="132">
        <v>2017</v>
      </c>
      <c r="K14" s="132">
        <v>2150</v>
      </c>
      <c r="L14" s="132">
        <v>2147</v>
      </c>
      <c r="M14" s="132" t="s">
        <v>253</v>
      </c>
      <c r="N14" s="132">
        <v>2019</v>
      </c>
      <c r="O14" s="132">
        <v>2224</v>
      </c>
      <c r="P14" s="47">
        <f t="shared" si="0"/>
        <v>10.153541357107486</v>
      </c>
      <c r="Q14" s="48">
        <f>IF(O14=". ",".",(O14/O$23*100))</f>
        <v>34.788049429063037</v>
      </c>
    </row>
    <row r="15" spans="1:17" ht="12" customHeight="1">
      <c r="A15" s="54" t="s">
        <v>211</v>
      </c>
      <c r="B15" s="71" t="s">
        <v>18</v>
      </c>
      <c r="C15" s="75" t="s">
        <v>95</v>
      </c>
      <c r="D15" s="132">
        <v>686</v>
      </c>
      <c r="E15" s="132">
        <v>566</v>
      </c>
      <c r="F15" s="132">
        <v>631</v>
      </c>
      <c r="G15" s="132">
        <v>669</v>
      </c>
      <c r="H15" s="132">
        <v>664</v>
      </c>
      <c r="I15" s="132">
        <v>722</v>
      </c>
      <c r="J15" s="132">
        <v>725</v>
      </c>
      <c r="K15" s="132">
        <v>836</v>
      </c>
      <c r="L15" s="132">
        <v>811</v>
      </c>
      <c r="M15" s="132">
        <v>770</v>
      </c>
      <c r="N15" s="132">
        <v>799</v>
      </c>
      <c r="O15" s="132">
        <v>800</v>
      </c>
      <c r="P15" s="47">
        <f t="shared" si="0"/>
        <v>0.1251564455569536</v>
      </c>
      <c r="Q15" s="48">
        <f t="shared" ref="Q15:Q23" si="2">IF(O15=". ",".",(O15/O$23*100))</f>
        <v>12.513686844986704</v>
      </c>
    </row>
    <row r="16" spans="1:17" ht="12" customHeight="1">
      <c r="A16" s="54" t="s">
        <v>211</v>
      </c>
      <c r="B16" s="71" t="s">
        <v>19</v>
      </c>
      <c r="C16" s="75" t="s">
        <v>95</v>
      </c>
      <c r="D16" s="132">
        <v>602</v>
      </c>
      <c r="E16" s="132">
        <v>622</v>
      </c>
      <c r="F16" s="132">
        <v>628</v>
      </c>
      <c r="G16" s="132">
        <v>589</v>
      </c>
      <c r="H16" s="132">
        <v>602</v>
      </c>
      <c r="I16" s="132">
        <v>542</v>
      </c>
      <c r="J16" s="132">
        <v>545</v>
      </c>
      <c r="K16" s="132">
        <v>550</v>
      </c>
      <c r="L16" s="132">
        <v>416</v>
      </c>
      <c r="M16" s="132" t="s">
        <v>253</v>
      </c>
      <c r="N16" s="132" t="s">
        <v>253</v>
      </c>
      <c r="O16" s="132">
        <v>434</v>
      </c>
      <c r="P16" s="47" t="str">
        <f t="shared" si="0"/>
        <v>.</v>
      </c>
      <c r="Q16" s="48">
        <f t="shared" si="2"/>
        <v>6.7886751134052874</v>
      </c>
    </row>
    <row r="17" spans="1:17" ht="12" customHeight="1">
      <c r="A17" s="54" t="s">
        <v>211</v>
      </c>
      <c r="B17" s="71" t="s">
        <v>4</v>
      </c>
      <c r="C17" s="75" t="s">
        <v>95</v>
      </c>
      <c r="D17" s="132">
        <v>1147</v>
      </c>
      <c r="E17" s="132">
        <v>1209</v>
      </c>
      <c r="F17" s="132">
        <v>1201</v>
      </c>
      <c r="G17" s="132">
        <v>1187</v>
      </c>
      <c r="H17" s="132">
        <v>1187</v>
      </c>
      <c r="I17" s="132">
        <v>1177</v>
      </c>
      <c r="J17" s="132">
        <v>1011</v>
      </c>
      <c r="K17" s="132">
        <v>1030</v>
      </c>
      <c r="L17" s="132">
        <v>1025</v>
      </c>
      <c r="M17" s="132">
        <v>948</v>
      </c>
      <c r="N17" s="132">
        <v>892</v>
      </c>
      <c r="O17" s="132">
        <v>771</v>
      </c>
      <c r="P17" s="47">
        <f t="shared" si="0"/>
        <v>-13.56502242152466</v>
      </c>
      <c r="Q17" s="48">
        <f t="shared" si="2"/>
        <v>12.060065696855936</v>
      </c>
    </row>
    <row r="18" spans="1:17" ht="12" customHeight="1">
      <c r="A18" s="54" t="s">
        <v>211</v>
      </c>
      <c r="B18" s="71" t="s">
        <v>68</v>
      </c>
      <c r="C18" s="75" t="s">
        <v>95</v>
      </c>
      <c r="D18" s="132">
        <v>910</v>
      </c>
      <c r="E18" s="132">
        <v>829</v>
      </c>
      <c r="F18" s="132">
        <v>818</v>
      </c>
      <c r="G18" s="132">
        <v>812</v>
      </c>
      <c r="H18" s="132">
        <v>812</v>
      </c>
      <c r="I18" s="132">
        <v>902</v>
      </c>
      <c r="J18" s="132">
        <v>981</v>
      </c>
      <c r="K18" s="132">
        <v>964</v>
      </c>
      <c r="L18" s="132">
        <v>922</v>
      </c>
      <c r="M18" s="132">
        <v>914</v>
      </c>
      <c r="N18" s="132">
        <v>889</v>
      </c>
      <c r="O18" s="132">
        <v>1018</v>
      </c>
      <c r="P18" s="47">
        <f t="shared" si="0"/>
        <v>14.510686164229483</v>
      </c>
      <c r="Q18" s="48">
        <f t="shared" si="2"/>
        <v>15.923666510245582</v>
      </c>
    </row>
    <row r="19" spans="1:17" ht="12" customHeight="1">
      <c r="A19" s="54" t="s">
        <v>211</v>
      </c>
      <c r="B19" s="71" t="s">
        <v>5</v>
      </c>
      <c r="C19" s="75" t="s">
        <v>95</v>
      </c>
      <c r="D19" s="132">
        <v>655</v>
      </c>
      <c r="E19" s="132">
        <v>655</v>
      </c>
      <c r="F19" s="132">
        <v>655</v>
      </c>
      <c r="G19" s="132">
        <v>660</v>
      </c>
      <c r="H19" s="132">
        <v>481</v>
      </c>
      <c r="I19" s="132">
        <v>511</v>
      </c>
      <c r="J19" s="132">
        <v>511</v>
      </c>
      <c r="K19" s="132">
        <v>466</v>
      </c>
      <c r="L19" s="132">
        <v>466</v>
      </c>
      <c r="M19" s="132" t="s">
        <v>253</v>
      </c>
      <c r="N19" s="132">
        <v>476</v>
      </c>
      <c r="O19" s="132">
        <v>476</v>
      </c>
      <c r="P19" s="47">
        <f t="shared" si="0"/>
        <v>0</v>
      </c>
      <c r="Q19" s="48">
        <f t="shared" si="2"/>
        <v>7.4456436727670896</v>
      </c>
    </row>
    <row r="20" spans="1:17" ht="12" customHeight="1">
      <c r="A20" s="54" t="s">
        <v>211</v>
      </c>
      <c r="B20" s="71" t="s">
        <v>20</v>
      </c>
      <c r="C20" s="75" t="s">
        <v>95</v>
      </c>
      <c r="D20" s="132">
        <v>260</v>
      </c>
      <c r="E20" s="132">
        <v>280</v>
      </c>
      <c r="F20" s="132">
        <v>280</v>
      </c>
      <c r="G20" s="132">
        <v>290</v>
      </c>
      <c r="H20" s="132">
        <v>290</v>
      </c>
      <c r="I20" s="132">
        <v>290</v>
      </c>
      <c r="J20" s="132" t="s">
        <v>253</v>
      </c>
      <c r="K20" s="132" t="s">
        <v>253</v>
      </c>
      <c r="L20" s="132" t="s">
        <v>253</v>
      </c>
      <c r="M20" s="132" t="s">
        <v>253</v>
      </c>
      <c r="N20" s="132">
        <v>270</v>
      </c>
      <c r="O20" s="132">
        <v>270</v>
      </c>
      <c r="P20" s="47">
        <f t="shared" si="0"/>
        <v>0</v>
      </c>
      <c r="Q20" s="48">
        <f t="shared" si="2"/>
        <v>4.2233693101830125</v>
      </c>
    </row>
    <row r="21" spans="1:17" ht="12" customHeight="1">
      <c r="A21" s="54" t="s">
        <v>211</v>
      </c>
      <c r="B21" s="71" t="s">
        <v>21</v>
      </c>
      <c r="C21" s="75" t="s">
        <v>95</v>
      </c>
      <c r="D21" s="132" t="s">
        <v>254</v>
      </c>
      <c r="E21" s="132" t="s">
        <v>253</v>
      </c>
      <c r="F21" s="132" t="s">
        <v>253</v>
      </c>
      <c r="G21" s="132" t="s">
        <v>253</v>
      </c>
      <c r="H21" s="132" t="s">
        <v>253</v>
      </c>
      <c r="I21" s="132" t="s">
        <v>253</v>
      </c>
      <c r="J21" s="132">
        <v>387</v>
      </c>
      <c r="K21" s="132">
        <v>387</v>
      </c>
      <c r="L21" s="132">
        <v>387</v>
      </c>
      <c r="M21" s="132" t="s">
        <v>253</v>
      </c>
      <c r="N21" s="132" t="s">
        <v>253</v>
      </c>
      <c r="O21" s="132" t="s">
        <v>253</v>
      </c>
      <c r="P21" s="47" t="str">
        <f t="shared" si="0"/>
        <v>.</v>
      </c>
      <c r="Q21" s="48" t="str">
        <f t="shared" si="2"/>
        <v>.</v>
      </c>
    </row>
    <row r="22" spans="1:17" ht="12" customHeight="1">
      <c r="A22" s="54" t="s">
        <v>211</v>
      </c>
      <c r="B22" s="71" t="s">
        <v>22</v>
      </c>
      <c r="C22" s="75" t="s">
        <v>95</v>
      </c>
      <c r="D22" s="132" t="s">
        <v>254</v>
      </c>
      <c r="E22" s="132" t="s">
        <v>253</v>
      </c>
      <c r="F22" s="132" t="s">
        <v>253</v>
      </c>
      <c r="G22" s="132" t="s">
        <v>253</v>
      </c>
      <c r="H22" s="132" t="s">
        <v>253</v>
      </c>
      <c r="I22" s="132" t="s">
        <v>253</v>
      </c>
      <c r="J22" s="132" t="s">
        <v>253</v>
      </c>
      <c r="K22" s="132" t="s">
        <v>253</v>
      </c>
      <c r="L22" s="132" t="s">
        <v>253</v>
      </c>
      <c r="M22" s="132" t="s">
        <v>253</v>
      </c>
      <c r="N22" s="132" t="s">
        <v>253</v>
      </c>
      <c r="O22" s="132" t="s">
        <v>253</v>
      </c>
      <c r="P22" s="47" t="str">
        <f t="shared" si="0"/>
        <v>.</v>
      </c>
      <c r="Q22" s="48" t="str">
        <f t="shared" si="2"/>
        <v>.</v>
      </c>
    </row>
    <row r="23" spans="1:17" s="82" customFormat="1" ht="12" customHeight="1">
      <c r="A23" s="42" t="s">
        <v>211</v>
      </c>
      <c r="B23" s="74" t="s">
        <v>93</v>
      </c>
      <c r="C23" s="81" t="s">
        <v>95</v>
      </c>
      <c r="D23" s="131">
        <v>6923</v>
      </c>
      <c r="E23" s="131">
        <v>6869</v>
      </c>
      <c r="F23" s="131">
        <v>6670</v>
      </c>
      <c r="G23" s="131">
        <v>6788</v>
      </c>
      <c r="H23" s="131">
        <v>6516</v>
      </c>
      <c r="I23" s="131">
        <v>6592</v>
      </c>
      <c r="J23" s="131">
        <v>6527</v>
      </c>
      <c r="K23" s="131">
        <v>6733</v>
      </c>
      <c r="L23" s="131">
        <v>6504</v>
      </c>
      <c r="M23" s="55">
        <v>6346</v>
      </c>
      <c r="N23" s="55">
        <v>6235</v>
      </c>
      <c r="O23" s="131">
        <v>6393</v>
      </c>
      <c r="P23" s="44">
        <f t="shared" si="0"/>
        <v>2.5340817963111419</v>
      </c>
      <c r="Q23" s="45">
        <f t="shared" si="2"/>
        <v>100</v>
      </c>
    </row>
    <row r="24" spans="1:17" ht="12" customHeight="1">
      <c r="A24" s="54" t="s">
        <v>112</v>
      </c>
      <c r="B24" s="71" t="s">
        <v>67</v>
      </c>
      <c r="C24" s="75" t="s">
        <v>95</v>
      </c>
      <c r="D24" s="133">
        <v>39190</v>
      </c>
      <c r="E24" s="133">
        <v>40693</v>
      </c>
      <c r="F24" s="133">
        <v>48918</v>
      </c>
      <c r="G24" s="133">
        <v>54158</v>
      </c>
      <c r="H24" s="133">
        <v>52043</v>
      </c>
      <c r="I24" s="133">
        <v>55382</v>
      </c>
      <c r="J24" s="133">
        <v>64283</v>
      </c>
      <c r="K24" s="133">
        <v>73199</v>
      </c>
      <c r="L24" s="133">
        <v>80538</v>
      </c>
      <c r="M24" s="51" t="s">
        <v>253</v>
      </c>
      <c r="N24" s="51">
        <v>64262</v>
      </c>
      <c r="O24" s="133">
        <v>89609</v>
      </c>
      <c r="P24" s="47">
        <f t="shared" si="0"/>
        <v>39.443216831097686</v>
      </c>
      <c r="Q24" s="48">
        <f>IF(O24=". ",".",(O24/O$33*100))</f>
        <v>26.888212083477114</v>
      </c>
    </row>
    <row r="25" spans="1:17" ht="12" customHeight="1">
      <c r="A25" s="54" t="s">
        <v>112</v>
      </c>
      <c r="B25" s="71" t="s">
        <v>18</v>
      </c>
      <c r="C25" s="75" t="s">
        <v>95</v>
      </c>
      <c r="D25" s="133">
        <v>38480</v>
      </c>
      <c r="E25" s="133">
        <v>27391</v>
      </c>
      <c r="F25" s="133">
        <v>36513</v>
      </c>
      <c r="G25" s="133">
        <v>38555</v>
      </c>
      <c r="H25" s="133">
        <v>34179</v>
      </c>
      <c r="I25" s="133">
        <v>39818</v>
      </c>
      <c r="J25" s="133">
        <v>56289</v>
      </c>
      <c r="K25" s="133">
        <v>64104</v>
      </c>
      <c r="L25" s="133">
        <v>82643</v>
      </c>
      <c r="M25" s="51">
        <v>50790</v>
      </c>
      <c r="N25" s="51">
        <v>55733</v>
      </c>
      <c r="O25" s="133">
        <v>70718</v>
      </c>
      <c r="P25" s="47">
        <f t="shared" si="0"/>
        <v>26.887122530637143</v>
      </c>
      <c r="Q25" s="48">
        <f t="shared" ref="Q25:Q33" si="3">IF(O25=". ",".",(O25/O$33*100))</f>
        <v>21.219750048759998</v>
      </c>
    </row>
    <row r="26" spans="1:17" ht="12" customHeight="1">
      <c r="A26" s="54" t="s">
        <v>112</v>
      </c>
      <c r="B26" s="71" t="s">
        <v>19</v>
      </c>
      <c r="C26" s="75" t="s">
        <v>95</v>
      </c>
      <c r="D26" s="133">
        <v>11616</v>
      </c>
      <c r="E26" s="133">
        <v>9897</v>
      </c>
      <c r="F26" s="133">
        <v>12523</v>
      </c>
      <c r="G26" s="133">
        <v>13762</v>
      </c>
      <c r="H26" s="133">
        <v>12907</v>
      </c>
      <c r="I26" s="133">
        <v>11878</v>
      </c>
      <c r="J26" s="133">
        <v>13703</v>
      </c>
      <c r="K26" s="133">
        <v>14108</v>
      </c>
      <c r="L26" s="133">
        <v>14291</v>
      </c>
      <c r="M26" s="51" t="s">
        <v>253</v>
      </c>
      <c r="N26" s="51" t="s">
        <v>253</v>
      </c>
      <c r="O26" s="133">
        <v>16129</v>
      </c>
      <c r="P26" s="47" t="str">
        <f t="shared" si="0"/>
        <v>.</v>
      </c>
      <c r="Q26" s="48">
        <f t="shared" si="3"/>
        <v>4.8396921368880621</v>
      </c>
    </row>
    <row r="27" spans="1:17" ht="12" customHeight="1">
      <c r="A27" s="54" t="s">
        <v>112</v>
      </c>
      <c r="B27" s="71" t="s">
        <v>4</v>
      </c>
      <c r="C27" s="75" t="s">
        <v>95</v>
      </c>
      <c r="D27" s="133">
        <v>21531</v>
      </c>
      <c r="E27" s="133">
        <v>20234</v>
      </c>
      <c r="F27" s="133">
        <v>21063</v>
      </c>
      <c r="G27" s="133">
        <v>22423</v>
      </c>
      <c r="H27" s="133">
        <v>21515</v>
      </c>
      <c r="I27" s="133">
        <v>21948</v>
      </c>
      <c r="J27" s="133">
        <v>24766</v>
      </c>
      <c r="K27" s="133">
        <v>27475</v>
      </c>
      <c r="L27" s="133">
        <v>27069</v>
      </c>
      <c r="M27" s="51">
        <v>23139</v>
      </c>
      <c r="N27" s="51">
        <v>30044</v>
      </c>
      <c r="O27" s="133">
        <v>30660</v>
      </c>
      <c r="P27" s="47">
        <f t="shared" si="0"/>
        <v>2.0503261882572303</v>
      </c>
      <c r="Q27" s="48">
        <f t="shared" si="3"/>
        <v>9.1998859766252075</v>
      </c>
    </row>
    <row r="28" spans="1:17" ht="12" customHeight="1">
      <c r="A28" s="54" t="s">
        <v>112</v>
      </c>
      <c r="B28" s="71" t="s">
        <v>68</v>
      </c>
      <c r="C28" s="75" t="s">
        <v>95</v>
      </c>
      <c r="D28" s="133">
        <v>15123</v>
      </c>
      <c r="E28" s="133">
        <v>14215</v>
      </c>
      <c r="F28" s="133">
        <v>16844</v>
      </c>
      <c r="G28" s="133">
        <v>23388</v>
      </c>
      <c r="H28" s="133">
        <v>19331</v>
      </c>
      <c r="I28" s="133">
        <v>22320</v>
      </c>
      <c r="J28" s="133">
        <v>25160</v>
      </c>
      <c r="K28" s="133">
        <v>27079</v>
      </c>
      <c r="L28" s="133">
        <v>29330</v>
      </c>
      <c r="M28" s="51">
        <v>25797</v>
      </c>
      <c r="N28" s="51">
        <v>32800</v>
      </c>
      <c r="O28" s="133">
        <v>33593</v>
      </c>
      <c r="P28" s="47">
        <f t="shared" si="0"/>
        <v>2.4176829268292721</v>
      </c>
      <c r="Q28" s="48">
        <f t="shared" si="3"/>
        <v>10.079966393110587</v>
      </c>
    </row>
    <row r="29" spans="1:17" ht="12" customHeight="1">
      <c r="A29" s="54" t="s">
        <v>112</v>
      </c>
      <c r="B29" s="71" t="s">
        <v>5</v>
      </c>
      <c r="C29" s="75" t="s">
        <v>95</v>
      </c>
      <c r="D29" s="133">
        <v>11580</v>
      </c>
      <c r="E29" s="133">
        <v>10020</v>
      </c>
      <c r="F29" s="133">
        <v>10268</v>
      </c>
      <c r="G29" s="133">
        <v>10580</v>
      </c>
      <c r="H29" s="133">
        <v>9607</v>
      </c>
      <c r="I29" s="133">
        <v>12785</v>
      </c>
      <c r="J29" s="133">
        <v>14930</v>
      </c>
      <c r="K29" s="133">
        <v>14815</v>
      </c>
      <c r="L29" s="133">
        <v>14517</v>
      </c>
      <c r="M29" s="51" t="s">
        <v>253</v>
      </c>
      <c r="N29" s="51">
        <v>14068</v>
      </c>
      <c r="O29" s="133">
        <v>14790</v>
      </c>
      <c r="P29" s="47">
        <f t="shared" si="0"/>
        <v>5.1322149559283474</v>
      </c>
      <c r="Q29" s="48">
        <f t="shared" si="3"/>
        <v>4.4379097715031586</v>
      </c>
    </row>
    <row r="30" spans="1:17" ht="12" customHeight="1">
      <c r="A30" s="54" t="s">
        <v>112</v>
      </c>
      <c r="B30" s="71" t="s">
        <v>20</v>
      </c>
      <c r="C30" s="75" t="s">
        <v>95</v>
      </c>
      <c r="D30" s="133">
        <v>8096</v>
      </c>
      <c r="E30" s="133">
        <v>6407</v>
      </c>
      <c r="F30" s="133">
        <v>12896</v>
      </c>
      <c r="G30" s="133">
        <v>10447</v>
      </c>
      <c r="H30" s="133">
        <v>10620</v>
      </c>
      <c r="I30" s="133">
        <v>13058</v>
      </c>
      <c r="J30" s="133" t="s">
        <v>253</v>
      </c>
      <c r="K30" s="133" t="s">
        <v>253</v>
      </c>
      <c r="L30" s="133" t="s">
        <v>253</v>
      </c>
      <c r="M30" s="51" t="s">
        <v>253</v>
      </c>
      <c r="N30" s="51">
        <v>18590</v>
      </c>
      <c r="O30" s="133">
        <v>23064</v>
      </c>
      <c r="P30" s="47">
        <f t="shared" si="0"/>
        <v>24.066702528240995</v>
      </c>
      <c r="Q30" s="48">
        <f t="shared" si="3"/>
        <v>6.9206187268390025</v>
      </c>
    </row>
    <row r="31" spans="1:17" ht="12" customHeight="1">
      <c r="A31" s="54" t="s">
        <v>112</v>
      </c>
      <c r="B31" s="71" t="s">
        <v>21</v>
      </c>
      <c r="C31" s="75" t="s">
        <v>95</v>
      </c>
      <c r="D31" s="133" t="s">
        <v>254</v>
      </c>
      <c r="E31" s="133" t="s">
        <v>253</v>
      </c>
      <c r="F31" s="133" t="s">
        <v>253</v>
      </c>
      <c r="G31" s="133" t="s">
        <v>253</v>
      </c>
      <c r="H31" s="133" t="s">
        <v>253</v>
      </c>
      <c r="I31" s="133" t="s">
        <v>253</v>
      </c>
      <c r="J31" s="133">
        <v>39250</v>
      </c>
      <c r="K31" s="133">
        <v>40075</v>
      </c>
      <c r="L31" s="133">
        <v>31501</v>
      </c>
      <c r="M31" s="51" t="s">
        <v>253</v>
      </c>
      <c r="N31" s="51" t="s">
        <v>253</v>
      </c>
      <c r="O31" s="133" t="s">
        <v>253</v>
      </c>
      <c r="P31" s="47" t="str">
        <f t="shared" si="0"/>
        <v>.</v>
      </c>
      <c r="Q31" s="48" t="str">
        <f t="shared" si="3"/>
        <v>.</v>
      </c>
    </row>
    <row r="32" spans="1:17" ht="12" customHeight="1">
      <c r="A32" s="54" t="s">
        <v>112</v>
      </c>
      <c r="B32" s="71" t="s">
        <v>22</v>
      </c>
      <c r="C32" s="75" t="s">
        <v>95</v>
      </c>
      <c r="D32" s="133" t="s">
        <v>254</v>
      </c>
      <c r="E32" s="133" t="s">
        <v>253</v>
      </c>
      <c r="F32" s="133" t="s">
        <v>253</v>
      </c>
      <c r="G32" s="133" t="s">
        <v>253</v>
      </c>
      <c r="H32" s="133" t="s">
        <v>253</v>
      </c>
      <c r="I32" s="133" t="s">
        <v>253</v>
      </c>
      <c r="J32" s="133" t="s">
        <v>253</v>
      </c>
      <c r="K32" s="133" t="s">
        <v>253</v>
      </c>
      <c r="L32" s="133" t="s">
        <v>253</v>
      </c>
      <c r="M32" s="51" t="s">
        <v>253</v>
      </c>
      <c r="N32" s="51" t="s">
        <v>253</v>
      </c>
      <c r="O32" s="133" t="s">
        <v>253</v>
      </c>
      <c r="P32" s="47" t="str">
        <f t="shared" si="0"/>
        <v>.</v>
      </c>
      <c r="Q32" s="48" t="str">
        <f t="shared" si="3"/>
        <v>.</v>
      </c>
    </row>
    <row r="33" spans="1:17" s="82" customFormat="1" ht="12" customHeight="1">
      <c r="A33" s="42" t="s">
        <v>112</v>
      </c>
      <c r="B33" s="74" t="s">
        <v>93</v>
      </c>
      <c r="C33" s="81" t="s">
        <v>95</v>
      </c>
      <c r="D33" s="131">
        <v>173652</v>
      </c>
      <c r="E33" s="131">
        <v>157029</v>
      </c>
      <c r="F33" s="131">
        <v>191593</v>
      </c>
      <c r="G33" s="131">
        <v>200006</v>
      </c>
      <c r="H33" s="131">
        <v>191311</v>
      </c>
      <c r="I33" s="131">
        <v>212148</v>
      </c>
      <c r="J33" s="131">
        <v>255423</v>
      </c>
      <c r="K33" s="131">
        <v>277385</v>
      </c>
      <c r="L33" s="131">
        <v>295722</v>
      </c>
      <c r="M33" s="55">
        <v>224901</v>
      </c>
      <c r="N33" s="55">
        <v>259463</v>
      </c>
      <c r="O33" s="131">
        <v>333265</v>
      </c>
      <c r="P33" s="44">
        <f t="shared" si="0"/>
        <v>28.444132689439357</v>
      </c>
      <c r="Q33" s="45">
        <f t="shared" si="3"/>
        <v>100</v>
      </c>
    </row>
    <row r="34" spans="1:17" ht="12" customHeight="1">
      <c r="A34" s="73" t="s">
        <v>212</v>
      </c>
      <c r="B34" s="71" t="s">
        <v>67</v>
      </c>
      <c r="C34" s="75" t="s">
        <v>95</v>
      </c>
      <c r="D34" s="133">
        <v>35094</v>
      </c>
      <c r="E34" s="133">
        <v>36691</v>
      </c>
      <c r="F34" s="133">
        <v>43675</v>
      </c>
      <c r="G34" s="133">
        <v>48156</v>
      </c>
      <c r="H34" s="133">
        <v>46416</v>
      </c>
      <c r="I34" s="133">
        <v>49384</v>
      </c>
      <c r="J34" s="133">
        <v>57019</v>
      </c>
      <c r="K34" s="133">
        <v>64983</v>
      </c>
      <c r="L34" s="133">
        <v>77280</v>
      </c>
      <c r="M34" s="51" t="s">
        <v>253</v>
      </c>
      <c r="N34" s="51">
        <v>60494</v>
      </c>
      <c r="O34" s="138">
        <v>81187</v>
      </c>
      <c r="P34" s="47">
        <f t="shared" si="0"/>
        <v>34.206698184943946</v>
      </c>
      <c r="Q34" s="48">
        <f>IF(O34=". ",".",(O34/O$43*100))</f>
        <v>27.007328407809428</v>
      </c>
    </row>
    <row r="35" spans="1:17" ht="12" customHeight="1">
      <c r="A35" s="73" t="s">
        <v>212</v>
      </c>
      <c r="B35" s="71" t="s">
        <v>18</v>
      </c>
      <c r="C35" s="75" t="s">
        <v>95</v>
      </c>
      <c r="D35" s="133">
        <v>31496</v>
      </c>
      <c r="E35" s="133">
        <v>23636</v>
      </c>
      <c r="F35" s="133">
        <v>31520</v>
      </c>
      <c r="G35" s="133">
        <v>32075</v>
      </c>
      <c r="H35" s="133">
        <v>29744</v>
      </c>
      <c r="I35" s="133">
        <v>35007</v>
      </c>
      <c r="J35" s="133">
        <v>49351</v>
      </c>
      <c r="K35" s="133">
        <v>56086</v>
      </c>
      <c r="L35" s="133">
        <v>78996</v>
      </c>
      <c r="M35" s="51">
        <v>46588</v>
      </c>
      <c r="N35" s="51">
        <v>49838</v>
      </c>
      <c r="O35" s="138">
        <v>61207</v>
      </c>
      <c r="P35" s="47">
        <f t="shared" si="0"/>
        <v>22.811910590312621</v>
      </c>
      <c r="Q35" s="48">
        <f t="shared" ref="Q35:Q43" si="4">IF(O35=". ",".",(O35/O$43*100))</f>
        <v>20.360865038205521</v>
      </c>
    </row>
    <row r="36" spans="1:17" ht="12" customHeight="1">
      <c r="A36" s="73" t="s">
        <v>212</v>
      </c>
      <c r="B36" s="71" t="s">
        <v>19</v>
      </c>
      <c r="C36" s="75" t="s">
        <v>95</v>
      </c>
      <c r="D36" s="133">
        <v>8894</v>
      </c>
      <c r="E36" s="133">
        <v>7567</v>
      </c>
      <c r="F36" s="133">
        <v>9950</v>
      </c>
      <c r="G36" s="133">
        <v>11159</v>
      </c>
      <c r="H36" s="133">
        <v>10746</v>
      </c>
      <c r="I36" s="133">
        <v>9859</v>
      </c>
      <c r="J36" s="133">
        <v>11723</v>
      </c>
      <c r="K36" s="133">
        <v>11844</v>
      </c>
      <c r="L36" s="133">
        <v>13538</v>
      </c>
      <c r="M36" s="51" t="s">
        <v>253</v>
      </c>
      <c r="N36" s="51" t="s">
        <v>253</v>
      </c>
      <c r="O36" s="138">
        <v>14138</v>
      </c>
      <c r="P36" s="47" t="str">
        <f t="shared" ref="P36:P67" si="5">IF(OR(N36=". ",O36=". "),".",(O36/N36*100-100))</f>
        <v>.</v>
      </c>
      <c r="Q36" s="48">
        <f t="shared" si="4"/>
        <v>4.7030880440170186</v>
      </c>
    </row>
    <row r="37" spans="1:17" ht="12" customHeight="1">
      <c r="A37" s="73" t="s">
        <v>212</v>
      </c>
      <c r="B37" s="71" t="s">
        <v>4</v>
      </c>
      <c r="C37" s="75" t="s">
        <v>95</v>
      </c>
      <c r="D37" s="133">
        <v>19576</v>
      </c>
      <c r="E37" s="133">
        <v>18545</v>
      </c>
      <c r="F37" s="133">
        <v>19225</v>
      </c>
      <c r="G37" s="133">
        <v>20372</v>
      </c>
      <c r="H37" s="133">
        <v>19613</v>
      </c>
      <c r="I37" s="133">
        <v>20187</v>
      </c>
      <c r="J37" s="133">
        <v>22696</v>
      </c>
      <c r="K37" s="133">
        <v>25466</v>
      </c>
      <c r="L37" s="133">
        <v>26351</v>
      </c>
      <c r="M37" s="51">
        <v>22384</v>
      </c>
      <c r="N37" s="51">
        <v>28503</v>
      </c>
      <c r="O37" s="138">
        <v>29168</v>
      </c>
      <c r="P37" s="47">
        <f t="shared" si="5"/>
        <v>2.3330877451496406</v>
      </c>
      <c r="Q37" s="48">
        <f t="shared" si="4"/>
        <v>9.7029050833136505</v>
      </c>
    </row>
    <row r="38" spans="1:17" ht="12" customHeight="1">
      <c r="A38" s="73" t="s">
        <v>212</v>
      </c>
      <c r="B38" s="71" t="s">
        <v>68</v>
      </c>
      <c r="C38" s="75" t="s">
        <v>95</v>
      </c>
      <c r="D38" s="133">
        <v>13400</v>
      </c>
      <c r="E38" s="133">
        <v>12379</v>
      </c>
      <c r="F38" s="133">
        <v>15421</v>
      </c>
      <c r="G38" s="133">
        <v>20786</v>
      </c>
      <c r="H38" s="133">
        <v>16873</v>
      </c>
      <c r="I38" s="133">
        <v>20063</v>
      </c>
      <c r="J38" s="133">
        <v>22719</v>
      </c>
      <c r="K38" s="133">
        <v>24267</v>
      </c>
      <c r="L38" s="133">
        <v>27892</v>
      </c>
      <c r="M38" s="51">
        <v>24743</v>
      </c>
      <c r="N38" s="51">
        <v>30781</v>
      </c>
      <c r="O38" s="138">
        <v>31236</v>
      </c>
      <c r="P38" s="47">
        <f t="shared" si="5"/>
        <v>1.4781845943926442</v>
      </c>
      <c r="Q38" s="48">
        <f t="shared" si="4"/>
        <v>10.390837327975357</v>
      </c>
    </row>
    <row r="39" spans="1:17" ht="12" customHeight="1">
      <c r="A39" s="73" t="s">
        <v>212</v>
      </c>
      <c r="B39" s="71" t="s">
        <v>5</v>
      </c>
      <c r="C39" s="75" t="s">
        <v>95</v>
      </c>
      <c r="D39" s="133">
        <v>10858</v>
      </c>
      <c r="E39" s="133">
        <v>9367</v>
      </c>
      <c r="F39" s="133">
        <v>9618</v>
      </c>
      <c r="G39" s="133">
        <v>9899</v>
      </c>
      <c r="H39" s="133">
        <v>8986</v>
      </c>
      <c r="I39" s="133">
        <v>11840</v>
      </c>
      <c r="J39" s="133">
        <v>13989</v>
      </c>
      <c r="K39" s="133">
        <v>13943</v>
      </c>
      <c r="L39" s="133">
        <v>14181</v>
      </c>
      <c r="M39" s="51" t="s">
        <v>253</v>
      </c>
      <c r="N39" s="51">
        <v>13398</v>
      </c>
      <c r="O39" s="138">
        <v>13972</v>
      </c>
      <c r="P39" s="47">
        <f t="shared" si="5"/>
        <v>4.2842215256008416</v>
      </c>
      <c r="Q39" s="48">
        <f t="shared" si="4"/>
        <v>4.6478671771824711</v>
      </c>
    </row>
    <row r="40" spans="1:17" ht="12" customHeight="1">
      <c r="A40" s="73" t="s">
        <v>212</v>
      </c>
      <c r="B40" s="71" t="s">
        <v>20</v>
      </c>
      <c r="C40" s="75" t="s">
        <v>95</v>
      </c>
      <c r="D40" s="133">
        <v>5415</v>
      </c>
      <c r="E40" s="133">
        <v>4410</v>
      </c>
      <c r="F40" s="133">
        <v>10458</v>
      </c>
      <c r="G40" s="133">
        <v>8015</v>
      </c>
      <c r="H40" s="133">
        <v>7751</v>
      </c>
      <c r="I40" s="133">
        <v>10213</v>
      </c>
      <c r="J40" s="133" t="s">
        <v>253</v>
      </c>
      <c r="K40" s="133" t="s">
        <v>253</v>
      </c>
      <c r="L40" s="133" t="s">
        <v>253</v>
      </c>
      <c r="M40" s="51" t="s">
        <v>253</v>
      </c>
      <c r="N40" s="51">
        <v>15920</v>
      </c>
      <c r="O40" s="138">
        <v>19533</v>
      </c>
      <c r="P40" s="47">
        <f t="shared" si="5"/>
        <v>22.694723618090464</v>
      </c>
      <c r="Q40" s="48">
        <f t="shared" si="4"/>
        <v>6.4977662161397953</v>
      </c>
    </row>
    <row r="41" spans="1:17" ht="12" customHeight="1">
      <c r="A41" s="73" t="s">
        <v>212</v>
      </c>
      <c r="B41" s="71" t="s">
        <v>21</v>
      </c>
      <c r="C41" s="75" t="s">
        <v>95</v>
      </c>
      <c r="D41" s="133" t="s">
        <v>254</v>
      </c>
      <c r="E41" s="133" t="s">
        <v>253</v>
      </c>
      <c r="F41" s="133" t="s">
        <v>253</v>
      </c>
      <c r="G41" s="133" t="s">
        <v>253</v>
      </c>
      <c r="H41" s="133" t="s">
        <v>253</v>
      </c>
      <c r="I41" s="133" t="s">
        <v>253</v>
      </c>
      <c r="J41" s="133">
        <v>31434</v>
      </c>
      <c r="K41" s="133">
        <v>33017</v>
      </c>
      <c r="L41" s="133">
        <v>29639</v>
      </c>
      <c r="M41" s="51" t="s">
        <v>253</v>
      </c>
      <c r="N41" s="51" t="s">
        <v>253</v>
      </c>
      <c r="O41" s="138" t="s">
        <v>253</v>
      </c>
      <c r="P41" s="47" t="str">
        <f t="shared" si="5"/>
        <v>.</v>
      </c>
      <c r="Q41" s="48" t="str">
        <f t="shared" si="4"/>
        <v>.</v>
      </c>
    </row>
    <row r="42" spans="1:17" ht="12" customHeight="1">
      <c r="A42" s="73" t="s">
        <v>212</v>
      </c>
      <c r="B42" s="71" t="s">
        <v>22</v>
      </c>
      <c r="C42" s="75" t="s">
        <v>95</v>
      </c>
      <c r="D42" s="133" t="s">
        <v>254</v>
      </c>
      <c r="E42" s="133" t="s">
        <v>253</v>
      </c>
      <c r="F42" s="133" t="s">
        <v>253</v>
      </c>
      <c r="G42" s="133" t="s">
        <v>253</v>
      </c>
      <c r="H42" s="133" t="s">
        <v>253</v>
      </c>
      <c r="I42" s="133" t="s">
        <v>253</v>
      </c>
      <c r="J42" s="133" t="s">
        <v>253</v>
      </c>
      <c r="K42" s="133" t="s">
        <v>253</v>
      </c>
      <c r="L42" s="133" t="s">
        <v>253</v>
      </c>
      <c r="M42" s="51" t="s">
        <v>253</v>
      </c>
      <c r="N42" s="51" t="s">
        <v>253</v>
      </c>
      <c r="O42" s="138" t="s">
        <v>253</v>
      </c>
      <c r="P42" s="47" t="str">
        <f t="shared" si="5"/>
        <v>.</v>
      </c>
      <c r="Q42" s="48" t="str">
        <f t="shared" si="4"/>
        <v>.</v>
      </c>
    </row>
    <row r="43" spans="1:17" s="82" customFormat="1" ht="12" customHeight="1">
      <c r="A43" s="83" t="s">
        <v>212</v>
      </c>
      <c r="B43" s="74" t="s">
        <v>93</v>
      </c>
      <c r="C43" s="81" t="s">
        <v>95</v>
      </c>
      <c r="D43" s="131">
        <v>147042</v>
      </c>
      <c r="E43" s="131">
        <v>134508</v>
      </c>
      <c r="F43" s="131">
        <v>166255</v>
      </c>
      <c r="G43" s="131">
        <v>172728</v>
      </c>
      <c r="H43" s="131">
        <v>165645</v>
      </c>
      <c r="I43" s="131">
        <v>185008</v>
      </c>
      <c r="J43" s="131">
        <v>221488</v>
      </c>
      <c r="K43" s="131">
        <v>242740</v>
      </c>
      <c r="L43" s="131">
        <v>282849</v>
      </c>
      <c r="M43" s="55">
        <v>212275</v>
      </c>
      <c r="N43" s="55">
        <v>237902</v>
      </c>
      <c r="O43" s="147">
        <v>300611</v>
      </c>
      <c r="P43" s="44">
        <f t="shared" si="5"/>
        <v>26.359173104891937</v>
      </c>
      <c r="Q43" s="45">
        <f t="shared" si="4"/>
        <v>100</v>
      </c>
    </row>
    <row r="44" spans="1:17" ht="12" customHeight="1">
      <c r="A44" s="73" t="s">
        <v>213</v>
      </c>
      <c r="B44" s="71" t="s">
        <v>67</v>
      </c>
      <c r="C44" s="75" t="s">
        <v>95</v>
      </c>
      <c r="D44" s="133">
        <v>4096</v>
      </c>
      <c r="E44" s="133">
        <v>4002</v>
      </c>
      <c r="F44" s="133">
        <v>5243</v>
      </c>
      <c r="G44" s="133">
        <v>6002</v>
      </c>
      <c r="H44" s="133">
        <v>5627</v>
      </c>
      <c r="I44" s="133">
        <v>5998</v>
      </c>
      <c r="J44" s="133">
        <v>7264</v>
      </c>
      <c r="K44" s="133">
        <v>8216</v>
      </c>
      <c r="L44" s="133">
        <v>3258</v>
      </c>
      <c r="M44" s="51" t="s">
        <v>253</v>
      </c>
      <c r="N44" s="51">
        <v>3768</v>
      </c>
      <c r="O44" s="138">
        <v>8422</v>
      </c>
      <c r="P44" s="47">
        <f t="shared" si="5"/>
        <v>123.51380042462841</v>
      </c>
      <c r="Q44" s="48">
        <f>IF(O44=". ",".",(O44/O$53*100))</f>
        <v>25.791633490537148</v>
      </c>
    </row>
    <row r="45" spans="1:17" ht="12" customHeight="1">
      <c r="A45" s="73" t="s">
        <v>213</v>
      </c>
      <c r="B45" s="71" t="s">
        <v>18</v>
      </c>
      <c r="C45" s="75" t="s">
        <v>95</v>
      </c>
      <c r="D45" s="133">
        <v>6984</v>
      </c>
      <c r="E45" s="133">
        <v>3755</v>
      </c>
      <c r="F45" s="133">
        <v>4993</v>
      </c>
      <c r="G45" s="133">
        <v>6480</v>
      </c>
      <c r="H45" s="133">
        <v>4435</v>
      </c>
      <c r="I45" s="133">
        <v>4811</v>
      </c>
      <c r="J45" s="133">
        <v>6938</v>
      </c>
      <c r="K45" s="133">
        <v>8018</v>
      </c>
      <c r="L45" s="133">
        <v>3647</v>
      </c>
      <c r="M45" s="51">
        <v>4202</v>
      </c>
      <c r="N45" s="51">
        <v>5895</v>
      </c>
      <c r="O45" s="138">
        <v>9511</v>
      </c>
      <c r="P45" s="47">
        <f t="shared" si="5"/>
        <v>61.340118744698884</v>
      </c>
      <c r="Q45" s="48">
        <f t="shared" ref="Q45:Q53" si="6">IF(O45=". ",".",(O45/O$53*100))</f>
        <v>29.12660011024683</v>
      </c>
    </row>
    <row r="46" spans="1:17" ht="12" customHeight="1">
      <c r="A46" s="73" t="s">
        <v>213</v>
      </c>
      <c r="B46" s="71" t="s">
        <v>19</v>
      </c>
      <c r="C46" s="75" t="s">
        <v>95</v>
      </c>
      <c r="D46" s="133">
        <v>2722</v>
      </c>
      <c r="E46" s="133">
        <v>2330</v>
      </c>
      <c r="F46" s="133">
        <v>2573</v>
      </c>
      <c r="G46" s="133">
        <v>2603</v>
      </c>
      <c r="H46" s="133">
        <v>2161</v>
      </c>
      <c r="I46" s="133">
        <v>2019</v>
      </c>
      <c r="J46" s="133">
        <v>1980</v>
      </c>
      <c r="K46" s="133">
        <v>2264</v>
      </c>
      <c r="L46" s="133">
        <v>753</v>
      </c>
      <c r="M46" s="51" t="s">
        <v>253</v>
      </c>
      <c r="N46" s="51" t="s">
        <v>253</v>
      </c>
      <c r="O46" s="138">
        <v>1991</v>
      </c>
      <c r="P46" s="47" t="str">
        <f t="shared" si="5"/>
        <v>.</v>
      </c>
      <c r="Q46" s="48">
        <f t="shared" si="6"/>
        <v>6.0972622037116428</v>
      </c>
    </row>
    <row r="47" spans="1:17" ht="12" customHeight="1">
      <c r="A47" s="73" t="s">
        <v>213</v>
      </c>
      <c r="B47" s="71" t="s">
        <v>4</v>
      </c>
      <c r="C47" s="75" t="s">
        <v>95</v>
      </c>
      <c r="D47" s="133">
        <v>1955</v>
      </c>
      <c r="E47" s="133">
        <v>1689</v>
      </c>
      <c r="F47" s="133">
        <v>1838</v>
      </c>
      <c r="G47" s="133">
        <v>2051</v>
      </c>
      <c r="H47" s="133">
        <v>1902</v>
      </c>
      <c r="I47" s="133">
        <v>1761</v>
      </c>
      <c r="J47" s="133">
        <v>2070</v>
      </c>
      <c r="K47" s="133">
        <v>2009</v>
      </c>
      <c r="L47" s="133">
        <v>718</v>
      </c>
      <c r="M47" s="51">
        <v>755</v>
      </c>
      <c r="N47" s="51">
        <v>1541</v>
      </c>
      <c r="O47" s="138">
        <v>1492</v>
      </c>
      <c r="P47" s="47">
        <f t="shared" si="5"/>
        <v>-3.1797534068786462</v>
      </c>
      <c r="Q47" s="48">
        <f t="shared" si="6"/>
        <v>4.5691186378391615</v>
      </c>
    </row>
    <row r="48" spans="1:17" ht="12" customHeight="1">
      <c r="A48" s="73" t="s">
        <v>213</v>
      </c>
      <c r="B48" s="71" t="s">
        <v>68</v>
      </c>
      <c r="C48" s="75" t="s">
        <v>95</v>
      </c>
      <c r="D48" s="133">
        <v>1723</v>
      </c>
      <c r="E48" s="133">
        <v>1836</v>
      </c>
      <c r="F48" s="133">
        <v>1423</v>
      </c>
      <c r="G48" s="133">
        <v>2602</v>
      </c>
      <c r="H48" s="133">
        <v>2458</v>
      </c>
      <c r="I48" s="133">
        <v>2257</v>
      </c>
      <c r="J48" s="133">
        <v>2441</v>
      </c>
      <c r="K48" s="133">
        <v>2812</v>
      </c>
      <c r="L48" s="133">
        <v>1438</v>
      </c>
      <c r="M48" s="51">
        <v>1054</v>
      </c>
      <c r="N48" s="51">
        <v>2019</v>
      </c>
      <c r="O48" s="138">
        <v>2357</v>
      </c>
      <c r="P48" s="47">
        <f t="shared" si="5"/>
        <v>16.740960871718684</v>
      </c>
      <c r="Q48" s="48">
        <f t="shared" si="6"/>
        <v>7.2181049794818399</v>
      </c>
    </row>
    <row r="49" spans="1:17" ht="12" customHeight="1">
      <c r="A49" s="73" t="s">
        <v>213</v>
      </c>
      <c r="B49" s="71" t="s">
        <v>5</v>
      </c>
      <c r="C49" s="75" t="s">
        <v>95</v>
      </c>
      <c r="D49" s="133">
        <v>722</v>
      </c>
      <c r="E49" s="133">
        <v>653</v>
      </c>
      <c r="F49" s="133">
        <v>650</v>
      </c>
      <c r="G49" s="133">
        <v>681</v>
      </c>
      <c r="H49" s="133">
        <v>621</v>
      </c>
      <c r="I49" s="133">
        <v>945</v>
      </c>
      <c r="J49" s="133">
        <v>941</v>
      </c>
      <c r="K49" s="133">
        <v>872</v>
      </c>
      <c r="L49" s="133">
        <v>336</v>
      </c>
      <c r="M49" s="51" t="s">
        <v>253</v>
      </c>
      <c r="N49" s="51">
        <v>670</v>
      </c>
      <c r="O49" s="138">
        <v>818</v>
      </c>
      <c r="P49" s="47">
        <f t="shared" si="5"/>
        <v>22.089552238805979</v>
      </c>
      <c r="Q49" s="48">
        <f t="shared" si="6"/>
        <v>2.5050529797268331</v>
      </c>
    </row>
    <row r="50" spans="1:17" ht="12" customHeight="1">
      <c r="A50" s="73" t="s">
        <v>213</v>
      </c>
      <c r="B50" s="71" t="s">
        <v>20</v>
      </c>
      <c r="C50" s="75" t="s">
        <v>95</v>
      </c>
      <c r="D50" s="133">
        <v>2681</v>
      </c>
      <c r="E50" s="133">
        <v>1997</v>
      </c>
      <c r="F50" s="133">
        <v>2438</v>
      </c>
      <c r="G50" s="133">
        <v>2432</v>
      </c>
      <c r="H50" s="133">
        <v>2869</v>
      </c>
      <c r="I50" s="133">
        <v>2845</v>
      </c>
      <c r="J50" s="133" t="s">
        <v>253</v>
      </c>
      <c r="K50" s="133" t="s">
        <v>253</v>
      </c>
      <c r="L50" s="133" t="s">
        <v>253</v>
      </c>
      <c r="M50" s="51" t="s">
        <v>253</v>
      </c>
      <c r="N50" s="51">
        <v>2670</v>
      </c>
      <c r="O50" s="138">
        <v>3531</v>
      </c>
      <c r="P50" s="47">
        <f t="shared" si="5"/>
        <v>32.247191011235969</v>
      </c>
      <c r="Q50" s="48">
        <f t="shared" si="6"/>
        <v>10.813376615422307</v>
      </c>
    </row>
    <row r="51" spans="1:17" ht="12" customHeight="1">
      <c r="A51" s="73" t="s">
        <v>213</v>
      </c>
      <c r="B51" s="71" t="s">
        <v>21</v>
      </c>
      <c r="C51" s="75" t="s">
        <v>95</v>
      </c>
      <c r="D51" s="133" t="s">
        <v>254</v>
      </c>
      <c r="E51" s="133" t="s">
        <v>253</v>
      </c>
      <c r="F51" s="133" t="s">
        <v>253</v>
      </c>
      <c r="G51" s="133" t="s">
        <v>253</v>
      </c>
      <c r="H51" s="133" t="s">
        <v>253</v>
      </c>
      <c r="I51" s="133" t="s">
        <v>253</v>
      </c>
      <c r="J51" s="133">
        <v>7816</v>
      </c>
      <c r="K51" s="133">
        <v>7058</v>
      </c>
      <c r="L51" s="133">
        <v>1862</v>
      </c>
      <c r="M51" s="51" t="s">
        <v>253</v>
      </c>
      <c r="N51" s="51" t="s">
        <v>253</v>
      </c>
      <c r="O51" s="138" t="s">
        <v>253</v>
      </c>
      <c r="P51" s="47" t="str">
        <f t="shared" si="5"/>
        <v>.</v>
      </c>
      <c r="Q51" s="48" t="str">
        <f t="shared" si="6"/>
        <v>.</v>
      </c>
    </row>
    <row r="52" spans="1:17" ht="12" customHeight="1">
      <c r="A52" s="73" t="s">
        <v>213</v>
      </c>
      <c r="B52" s="71" t="s">
        <v>22</v>
      </c>
      <c r="C52" s="75" t="s">
        <v>95</v>
      </c>
      <c r="D52" s="133" t="s">
        <v>254</v>
      </c>
      <c r="E52" s="133" t="s">
        <v>253</v>
      </c>
      <c r="F52" s="133" t="s">
        <v>253</v>
      </c>
      <c r="G52" s="133" t="s">
        <v>253</v>
      </c>
      <c r="H52" s="133" t="s">
        <v>253</v>
      </c>
      <c r="I52" s="133" t="s">
        <v>253</v>
      </c>
      <c r="J52" s="133" t="s">
        <v>253</v>
      </c>
      <c r="K52" s="133" t="s">
        <v>253</v>
      </c>
      <c r="L52" s="133" t="s">
        <v>253</v>
      </c>
      <c r="M52" s="51" t="s">
        <v>253</v>
      </c>
      <c r="N52" s="51" t="s">
        <v>253</v>
      </c>
      <c r="O52" s="133" t="s">
        <v>253</v>
      </c>
      <c r="P52" s="47" t="str">
        <f t="shared" si="5"/>
        <v>.</v>
      </c>
      <c r="Q52" s="48" t="str">
        <f t="shared" si="6"/>
        <v>.</v>
      </c>
    </row>
    <row r="53" spans="1:17" s="82" customFormat="1" ht="12" customHeight="1">
      <c r="A53" s="83" t="s">
        <v>213</v>
      </c>
      <c r="B53" s="74" t="s">
        <v>93</v>
      </c>
      <c r="C53" s="81" t="s">
        <v>95</v>
      </c>
      <c r="D53" s="131">
        <v>26610</v>
      </c>
      <c r="E53" s="131">
        <v>22521</v>
      </c>
      <c r="F53" s="131">
        <v>25338</v>
      </c>
      <c r="G53" s="131">
        <v>27278</v>
      </c>
      <c r="H53" s="131">
        <v>25666</v>
      </c>
      <c r="I53" s="131">
        <v>27140</v>
      </c>
      <c r="J53" s="131">
        <v>33935</v>
      </c>
      <c r="K53" s="131">
        <v>34645</v>
      </c>
      <c r="L53" s="131">
        <v>12873</v>
      </c>
      <c r="M53" s="55">
        <v>12626</v>
      </c>
      <c r="N53" s="55">
        <v>21561</v>
      </c>
      <c r="O53" s="131">
        <v>32654</v>
      </c>
      <c r="P53" s="44">
        <f t="shared" si="5"/>
        <v>51.449376188488486</v>
      </c>
      <c r="Q53" s="45">
        <f t="shared" si="6"/>
        <v>100</v>
      </c>
    </row>
    <row r="54" spans="1:17" ht="12" customHeight="1">
      <c r="A54" s="54" t="s">
        <v>113</v>
      </c>
      <c r="B54" s="71" t="s">
        <v>67</v>
      </c>
      <c r="C54" s="75" t="s">
        <v>95</v>
      </c>
      <c r="D54" s="133">
        <v>171462</v>
      </c>
      <c r="E54" s="133">
        <v>176674</v>
      </c>
      <c r="F54" s="133">
        <v>203329</v>
      </c>
      <c r="G54" s="133">
        <v>211800</v>
      </c>
      <c r="H54" s="133">
        <v>199368</v>
      </c>
      <c r="I54" s="133">
        <v>218491</v>
      </c>
      <c r="J54" s="133">
        <v>248438</v>
      </c>
      <c r="K54" s="133">
        <v>271480</v>
      </c>
      <c r="L54" s="133">
        <v>318467</v>
      </c>
      <c r="M54" s="51" t="s">
        <v>253</v>
      </c>
      <c r="N54" s="51">
        <v>256099</v>
      </c>
      <c r="O54" s="133">
        <v>332193</v>
      </c>
      <c r="P54" s="47">
        <f t="shared" si="5"/>
        <v>29.712728280860148</v>
      </c>
      <c r="Q54" s="48">
        <f>IF(O54=". ",".",(O54/O$63*100))</f>
        <v>31.217919200082701</v>
      </c>
    </row>
    <row r="55" spans="1:17" ht="12" customHeight="1">
      <c r="A55" s="54" t="s">
        <v>113</v>
      </c>
      <c r="B55" s="71" t="s">
        <v>18</v>
      </c>
      <c r="C55" s="75" t="s">
        <v>95</v>
      </c>
      <c r="D55" s="133">
        <v>137877</v>
      </c>
      <c r="E55" s="133">
        <v>104241</v>
      </c>
      <c r="F55" s="133">
        <v>127317</v>
      </c>
      <c r="G55" s="133">
        <v>134901</v>
      </c>
      <c r="H55" s="133">
        <v>136232</v>
      </c>
      <c r="I55" s="133">
        <v>156834</v>
      </c>
      <c r="J55" s="133">
        <v>180271</v>
      </c>
      <c r="K55" s="133">
        <v>202015</v>
      </c>
      <c r="L55" s="133">
        <v>254743</v>
      </c>
      <c r="M55" s="51">
        <v>173556</v>
      </c>
      <c r="N55" s="51">
        <v>188570</v>
      </c>
      <c r="O55" s="133">
        <v>235629</v>
      </c>
      <c r="P55" s="47">
        <f t="shared" si="5"/>
        <v>24.955719361510305</v>
      </c>
      <c r="Q55" s="48">
        <f t="shared" ref="Q55:Q63" si="7">IF(O55=". ",".",(O55/O$63*100))</f>
        <v>22.143293456503557</v>
      </c>
    </row>
    <row r="56" spans="1:17" ht="12" customHeight="1">
      <c r="A56" s="54" t="s">
        <v>113</v>
      </c>
      <c r="B56" s="71" t="s">
        <v>19</v>
      </c>
      <c r="C56" s="75" t="s">
        <v>95</v>
      </c>
      <c r="D56" s="133">
        <v>35438</v>
      </c>
      <c r="E56" s="133">
        <v>29046</v>
      </c>
      <c r="F56" s="133">
        <v>38391</v>
      </c>
      <c r="G56" s="133">
        <v>44496</v>
      </c>
      <c r="H56" s="133">
        <v>43981</v>
      </c>
      <c r="I56" s="133">
        <v>36481</v>
      </c>
      <c r="J56" s="133">
        <v>40508</v>
      </c>
      <c r="K56" s="133">
        <v>43935</v>
      </c>
      <c r="L56" s="133">
        <v>48676</v>
      </c>
      <c r="M56" s="51" t="s">
        <v>253</v>
      </c>
      <c r="N56" s="51" t="s">
        <v>253</v>
      </c>
      <c r="O56" s="133">
        <v>58340</v>
      </c>
      <c r="P56" s="47" t="str">
        <f t="shared" si="5"/>
        <v>.</v>
      </c>
      <c r="Q56" s="48">
        <f t="shared" si="7"/>
        <v>5.4825159053105414</v>
      </c>
    </row>
    <row r="57" spans="1:17" ht="12" customHeight="1">
      <c r="A57" s="54" t="s">
        <v>113</v>
      </c>
      <c r="B57" s="71" t="s">
        <v>4</v>
      </c>
      <c r="C57" s="75" t="s">
        <v>95</v>
      </c>
      <c r="D57" s="133">
        <v>60186</v>
      </c>
      <c r="E57" s="133">
        <v>55932</v>
      </c>
      <c r="F57" s="133">
        <v>60596</v>
      </c>
      <c r="G57" s="133">
        <v>62032</v>
      </c>
      <c r="H57" s="133">
        <v>59323</v>
      </c>
      <c r="I57" s="133">
        <v>63862</v>
      </c>
      <c r="J57" s="133">
        <v>67549</v>
      </c>
      <c r="K57" s="133">
        <v>81017</v>
      </c>
      <c r="L57" s="133">
        <v>93364</v>
      </c>
      <c r="M57" s="51">
        <v>74075</v>
      </c>
      <c r="N57" s="51">
        <v>86818</v>
      </c>
      <c r="O57" s="133">
        <v>89110</v>
      </c>
      <c r="P57" s="47">
        <f t="shared" si="5"/>
        <v>2.6400055288073929</v>
      </c>
      <c r="Q57" s="48">
        <f t="shared" si="7"/>
        <v>8.3741342530377505</v>
      </c>
    </row>
    <row r="58" spans="1:17" ht="12" customHeight="1">
      <c r="A58" s="54" t="s">
        <v>113</v>
      </c>
      <c r="B58" s="71" t="s">
        <v>68</v>
      </c>
      <c r="C58" s="75" t="s">
        <v>95</v>
      </c>
      <c r="D58" s="133">
        <v>33381</v>
      </c>
      <c r="E58" s="133">
        <v>32548</v>
      </c>
      <c r="F58" s="133">
        <v>40831</v>
      </c>
      <c r="G58" s="133">
        <v>56319</v>
      </c>
      <c r="H58" s="133">
        <v>46300</v>
      </c>
      <c r="I58" s="133">
        <v>50730</v>
      </c>
      <c r="J58" s="133">
        <v>59380</v>
      </c>
      <c r="K58" s="133">
        <v>64411</v>
      </c>
      <c r="L58" s="133">
        <v>76825</v>
      </c>
      <c r="M58" s="51">
        <v>66492</v>
      </c>
      <c r="N58" s="51">
        <v>92285</v>
      </c>
      <c r="O58" s="133">
        <v>96340</v>
      </c>
      <c r="P58" s="47">
        <f t="shared" si="5"/>
        <v>4.3939968575608077</v>
      </c>
      <c r="Q58" s="48">
        <f t="shared" si="7"/>
        <v>9.0535752882690694</v>
      </c>
    </row>
    <row r="59" spans="1:17" ht="12" customHeight="1">
      <c r="A59" s="54" t="s">
        <v>113</v>
      </c>
      <c r="B59" s="71" t="s">
        <v>5</v>
      </c>
      <c r="C59" s="75" t="s">
        <v>95</v>
      </c>
      <c r="D59" s="133">
        <v>31215</v>
      </c>
      <c r="E59" s="133">
        <v>27102</v>
      </c>
      <c r="F59" s="133">
        <v>25734</v>
      </c>
      <c r="G59" s="133">
        <v>28818</v>
      </c>
      <c r="H59" s="133">
        <v>26966</v>
      </c>
      <c r="I59" s="133">
        <v>33206</v>
      </c>
      <c r="J59" s="133">
        <v>37148</v>
      </c>
      <c r="K59" s="133">
        <v>37734</v>
      </c>
      <c r="L59" s="133">
        <v>43814</v>
      </c>
      <c r="M59" s="51" t="s">
        <v>253</v>
      </c>
      <c r="N59" s="51">
        <v>50032</v>
      </c>
      <c r="O59" s="133">
        <v>53633</v>
      </c>
      <c r="P59" s="47">
        <f t="shared" si="5"/>
        <v>7.197393668052456</v>
      </c>
      <c r="Q59" s="48">
        <f t="shared" si="7"/>
        <v>5.0401744180582835</v>
      </c>
    </row>
    <row r="60" spans="1:17" ht="12" customHeight="1">
      <c r="A60" s="54" t="s">
        <v>113</v>
      </c>
      <c r="B60" s="71" t="s">
        <v>20</v>
      </c>
      <c r="C60" s="75" t="s">
        <v>95</v>
      </c>
      <c r="D60" s="133">
        <v>24351</v>
      </c>
      <c r="E60" s="133">
        <v>19933</v>
      </c>
      <c r="F60" s="133">
        <v>39022</v>
      </c>
      <c r="G60" s="133">
        <v>36251</v>
      </c>
      <c r="H60" s="133">
        <v>35978</v>
      </c>
      <c r="I60" s="133">
        <v>40240</v>
      </c>
      <c r="J60" s="133" t="s">
        <v>253</v>
      </c>
      <c r="K60" s="133" t="s">
        <v>253</v>
      </c>
      <c r="L60" s="133" t="s">
        <v>253</v>
      </c>
      <c r="M60" s="51" t="s">
        <v>253</v>
      </c>
      <c r="N60" s="51">
        <v>52929</v>
      </c>
      <c r="O60" s="133">
        <v>58542</v>
      </c>
      <c r="P60" s="47">
        <f t="shared" si="5"/>
        <v>10.604772430992469</v>
      </c>
      <c r="Q60" s="48">
        <f t="shared" si="7"/>
        <v>5.5014989051883738</v>
      </c>
    </row>
    <row r="61" spans="1:17" ht="12" customHeight="1">
      <c r="A61" s="54" t="s">
        <v>113</v>
      </c>
      <c r="B61" s="71" t="s">
        <v>21</v>
      </c>
      <c r="C61" s="75" t="s">
        <v>95</v>
      </c>
      <c r="D61" s="133" t="s">
        <v>254</v>
      </c>
      <c r="E61" s="133" t="s">
        <v>253</v>
      </c>
      <c r="F61" s="133" t="s">
        <v>253</v>
      </c>
      <c r="G61" s="133" t="s">
        <v>253</v>
      </c>
      <c r="H61" s="133" t="s">
        <v>253</v>
      </c>
      <c r="I61" s="133" t="s">
        <v>253</v>
      </c>
      <c r="J61" s="133">
        <v>88304</v>
      </c>
      <c r="K61" s="133">
        <v>93177</v>
      </c>
      <c r="L61" s="133">
        <v>81263</v>
      </c>
      <c r="M61" s="51" t="s">
        <v>253</v>
      </c>
      <c r="N61" s="51" t="s">
        <v>253</v>
      </c>
      <c r="O61" s="133" t="s">
        <v>253</v>
      </c>
      <c r="P61" s="47" t="str">
        <f t="shared" si="5"/>
        <v>.</v>
      </c>
      <c r="Q61" s="48" t="str">
        <f t="shared" si="7"/>
        <v>.</v>
      </c>
    </row>
    <row r="62" spans="1:17" ht="12" customHeight="1">
      <c r="A62" s="54" t="s">
        <v>113</v>
      </c>
      <c r="B62" s="71" t="s">
        <v>22</v>
      </c>
      <c r="C62" s="75" t="s">
        <v>95</v>
      </c>
      <c r="D62" s="133" t="s">
        <v>254</v>
      </c>
      <c r="E62" s="133" t="s">
        <v>253</v>
      </c>
      <c r="F62" s="133" t="s">
        <v>253</v>
      </c>
      <c r="G62" s="133" t="s">
        <v>253</v>
      </c>
      <c r="H62" s="133" t="s">
        <v>253</v>
      </c>
      <c r="I62" s="133" t="s">
        <v>253</v>
      </c>
      <c r="J62" s="133" t="s">
        <v>253</v>
      </c>
      <c r="K62" s="133" t="s">
        <v>253</v>
      </c>
      <c r="L62" s="133" t="s">
        <v>253</v>
      </c>
      <c r="M62" s="51" t="s">
        <v>253</v>
      </c>
      <c r="N62" s="51" t="s">
        <v>253</v>
      </c>
      <c r="O62" s="133" t="s">
        <v>253</v>
      </c>
      <c r="P62" s="47" t="str">
        <f t="shared" si="5"/>
        <v>.</v>
      </c>
      <c r="Q62" s="48" t="str">
        <f t="shared" si="7"/>
        <v>.</v>
      </c>
    </row>
    <row r="63" spans="1:17" s="82" customFormat="1" ht="12" customHeight="1">
      <c r="A63" s="42" t="s">
        <v>113</v>
      </c>
      <c r="B63" s="74" t="s">
        <v>93</v>
      </c>
      <c r="C63" s="81" t="s">
        <v>95</v>
      </c>
      <c r="D63" s="131">
        <v>557427</v>
      </c>
      <c r="E63" s="131">
        <v>511119</v>
      </c>
      <c r="F63" s="131">
        <v>611444</v>
      </c>
      <c r="G63" s="131">
        <v>635777</v>
      </c>
      <c r="H63" s="131">
        <v>621607</v>
      </c>
      <c r="I63" s="131">
        <v>680366</v>
      </c>
      <c r="J63" s="131">
        <v>769553</v>
      </c>
      <c r="K63" s="131">
        <v>839557</v>
      </c>
      <c r="L63" s="131">
        <v>963237</v>
      </c>
      <c r="M63" s="55">
        <v>790982</v>
      </c>
      <c r="N63" s="55">
        <v>870303</v>
      </c>
      <c r="O63" s="131">
        <v>1064110</v>
      </c>
      <c r="P63" s="44">
        <f t="shared" si="5"/>
        <v>22.268910942510828</v>
      </c>
      <c r="Q63" s="45">
        <f t="shared" si="7"/>
        <v>100</v>
      </c>
    </row>
    <row r="64" spans="1:17" ht="12" customHeight="1">
      <c r="A64" s="73" t="s">
        <v>214</v>
      </c>
      <c r="B64" s="71" t="s">
        <v>67</v>
      </c>
      <c r="C64" s="75" t="s">
        <v>95</v>
      </c>
      <c r="D64" s="133">
        <v>151985</v>
      </c>
      <c r="E64" s="133">
        <v>160539</v>
      </c>
      <c r="F64" s="133">
        <v>182051</v>
      </c>
      <c r="G64" s="133">
        <v>188628</v>
      </c>
      <c r="H64" s="133">
        <v>177973</v>
      </c>
      <c r="I64" s="133">
        <v>198069</v>
      </c>
      <c r="J64" s="133">
        <v>224991</v>
      </c>
      <c r="K64" s="133">
        <v>246756</v>
      </c>
      <c r="L64" s="133">
        <v>309204</v>
      </c>
      <c r="M64" s="51" t="s">
        <v>253</v>
      </c>
      <c r="N64" s="51">
        <v>243143</v>
      </c>
      <c r="O64" s="138">
        <v>307314</v>
      </c>
      <c r="P64" s="47">
        <f t="shared" si="5"/>
        <v>26.392287666105958</v>
      </c>
      <c r="Q64" s="48">
        <f>IF(O64=". ",".",(O64/O$73*100))</f>
        <v>31.458790145750033</v>
      </c>
    </row>
    <row r="65" spans="1:17" ht="12" customHeight="1">
      <c r="A65" s="73" t="s">
        <v>214</v>
      </c>
      <c r="B65" s="71" t="s">
        <v>18</v>
      </c>
      <c r="C65" s="75" t="s">
        <v>95</v>
      </c>
      <c r="D65" s="133">
        <v>113926</v>
      </c>
      <c r="E65" s="133">
        <v>90873</v>
      </c>
      <c r="F65" s="133">
        <v>111192</v>
      </c>
      <c r="G65" s="133">
        <v>112778</v>
      </c>
      <c r="H65" s="133">
        <v>118190</v>
      </c>
      <c r="I65" s="133">
        <v>135366</v>
      </c>
      <c r="J65" s="133">
        <v>156857</v>
      </c>
      <c r="K65" s="133">
        <v>176356</v>
      </c>
      <c r="L65" s="133">
        <v>243975</v>
      </c>
      <c r="M65" s="51">
        <v>161061</v>
      </c>
      <c r="N65" s="51">
        <v>171960</v>
      </c>
      <c r="O65" s="138">
        <v>206091</v>
      </c>
      <c r="P65" s="47">
        <f t="shared" si="5"/>
        <v>19.848220516399167</v>
      </c>
      <c r="Q65" s="48">
        <f t="shared" ref="Q65:Q73" si="8">IF(O65=". ",".",(O65/O$73*100))</f>
        <v>21.096902581489193</v>
      </c>
    </row>
    <row r="66" spans="1:17" ht="12" customHeight="1">
      <c r="A66" s="73" t="s">
        <v>214</v>
      </c>
      <c r="B66" s="71" t="s">
        <v>19</v>
      </c>
      <c r="C66" s="75" t="s">
        <v>95</v>
      </c>
      <c r="D66" s="133">
        <v>27595</v>
      </c>
      <c r="E66" s="133">
        <v>22841</v>
      </c>
      <c r="F66" s="133">
        <v>30605</v>
      </c>
      <c r="G66" s="133">
        <v>36137</v>
      </c>
      <c r="H66" s="133">
        <v>36517</v>
      </c>
      <c r="I66" s="133">
        <v>30907</v>
      </c>
      <c r="J66" s="133">
        <v>34641</v>
      </c>
      <c r="K66" s="133">
        <v>37020</v>
      </c>
      <c r="L66" s="133">
        <v>46255</v>
      </c>
      <c r="M66" s="51" t="s">
        <v>253</v>
      </c>
      <c r="N66" s="51" t="s">
        <v>253</v>
      </c>
      <c r="O66" s="138">
        <v>51228</v>
      </c>
      <c r="P66" s="47" t="str">
        <f t="shared" si="5"/>
        <v>.</v>
      </c>
      <c r="Q66" s="48">
        <f t="shared" si="8"/>
        <v>5.2440529933113451</v>
      </c>
    </row>
    <row r="67" spans="1:17" ht="12" customHeight="1">
      <c r="A67" s="73" t="s">
        <v>214</v>
      </c>
      <c r="B67" s="71" t="s">
        <v>4</v>
      </c>
      <c r="C67" s="75" t="s">
        <v>95</v>
      </c>
      <c r="D67" s="133">
        <v>54671</v>
      </c>
      <c r="E67" s="133">
        <v>51881</v>
      </c>
      <c r="F67" s="133">
        <v>56085</v>
      </c>
      <c r="G67" s="133">
        <v>57213</v>
      </c>
      <c r="H67" s="133">
        <v>54608</v>
      </c>
      <c r="I67" s="133">
        <v>58654</v>
      </c>
      <c r="J67" s="133">
        <v>62736</v>
      </c>
      <c r="K67" s="133">
        <v>75731</v>
      </c>
      <c r="L67" s="133">
        <v>91122</v>
      </c>
      <c r="M67" s="51">
        <v>71776</v>
      </c>
      <c r="N67" s="51">
        <v>83009</v>
      </c>
      <c r="O67" s="138">
        <v>85628</v>
      </c>
      <c r="P67" s="47">
        <f t="shared" si="5"/>
        <v>3.1550795696852134</v>
      </c>
      <c r="Q67" s="48">
        <f t="shared" si="8"/>
        <v>8.7654753203573019</v>
      </c>
    </row>
    <row r="68" spans="1:17" ht="12" customHeight="1">
      <c r="A68" s="73" t="s">
        <v>214</v>
      </c>
      <c r="B68" s="71" t="s">
        <v>68</v>
      </c>
      <c r="C68" s="75" t="s">
        <v>95</v>
      </c>
      <c r="D68" s="133">
        <v>28950</v>
      </c>
      <c r="E68" s="133">
        <v>27666</v>
      </c>
      <c r="F68" s="133">
        <v>37335</v>
      </c>
      <c r="G68" s="133">
        <v>50662</v>
      </c>
      <c r="H68" s="133">
        <v>40113</v>
      </c>
      <c r="I68" s="133">
        <v>45201</v>
      </c>
      <c r="J68" s="133">
        <v>54295</v>
      </c>
      <c r="K68" s="133">
        <v>57833</v>
      </c>
      <c r="L68" s="133">
        <v>72658</v>
      </c>
      <c r="M68" s="51">
        <v>63829</v>
      </c>
      <c r="N68" s="51">
        <v>87938</v>
      </c>
      <c r="O68" s="138">
        <v>91112</v>
      </c>
      <c r="P68" s="47">
        <f t="shared" ref="P68:P99" si="9">IF(OR(N68=". ",O68=". "),".",(O68/N68*100-100))</f>
        <v>3.6093611408037418</v>
      </c>
      <c r="Q68" s="48">
        <f t="shared" si="8"/>
        <v>9.3268555541224174</v>
      </c>
    </row>
    <row r="69" spans="1:17" ht="12" customHeight="1">
      <c r="A69" s="73" t="s">
        <v>214</v>
      </c>
      <c r="B69" s="71" t="s">
        <v>5</v>
      </c>
      <c r="C69" s="75" t="s">
        <v>95</v>
      </c>
      <c r="D69" s="133">
        <v>30011</v>
      </c>
      <c r="E69" s="133">
        <v>25829</v>
      </c>
      <c r="F69" s="133">
        <v>24687</v>
      </c>
      <c r="G69" s="133">
        <v>27588</v>
      </c>
      <c r="H69" s="133">
        <v>25991</v>
      </c>
      <c r="I69" s="133">
        <v>31734</v>
      </c>
      <c r="J69" s="133">
        <v>35592</v>
      </c>
      <c r="K69" s="133">
        <v>36405</v>
      </c>
      <c r="L69" s="133">
        <v>43160</v>
      </c>
      <c r="M69" s="51" t="s">
        <v>253</v>
      </c>
      <c r="N69" s="51">
        <v>48867</v>
      </c>
      <c r="O69" s="138">
        <v>51921</v>
      </c>
      <c r="P69" s="47">
        <f t="shared" si="9"/>
        <v>6.2496163054822205</v>
      </c>
      <c r="Q69" s="48">
        <f t="shared" si="8"/>
        <v>5.3149932744928226</v>
      </c>
    </row>
    <row r="70" spans="1:17" ht="12" customHeight="1">
      <c r="A70" s="73" t="s">
        <v>214</v>
      </c>
      <c r="B70" s="71" t="s">
        <v>20</v>
      </c>
      <c r="C70" s="75" t="s">
        <v>95</v>
      </c>
      <c r="D70" s="133">
        <v>18300</v>
      </c>
      <c r="E70" s="133">
        <v>14286</v>
      </c>
      <c r="F70" s="133">
        <v>32521</v>
      </c>
      <c r="G70" s="133">
        <v>26665</v>
      </c>
      <c r="H70" s="133">
        <v>28168</v>
      </c>
      <c r="I70" s="133">
        <v>33062</v>
      </c>
      <c r="J70" s="133" t="s">
        <v>253</v>
      </c>
      <c r="K70" s="133" t="s">
        <v>253</v>
      </c>
      <c r="L70" s="133" t="s">
        <v>253</v>
      </c>
      <c r="M70" s="51" t="s">
        <v>253</v>
      </c>
      <c r="N70" s="51">
        <v>46300</v>
      </c>
      <c r="O70" s="138">
        <v>52065</v>
      </c>
      <c r="P70" s="47">
        <f t="shared" si="9"/>
        <v>12.451403887688997</v>
      </c>
      <c r="Q70" s="48">
        <f t="shared" si="8"/>
        <v>5.3297341121409225</v>
      </c>
    </row>
    <row r="71" spans="1:17" ht="12" customHeight="1">
      <c r="A71" s="73" t="s">
        <v>214</v>
      </c>
      <c r="B71" s="71" t="s">
        <v>21</v>
      </c>
      <c r="C71" s="75" t="s">
        <v>95</v>
      </c>
      <c r="D71" s="133" t="s">
        <v>254</v>
      </c>
      <c r="E71" s="133" t="s">
        <v>253</v>
      </c>
      <c r="F71" s="133" t="s">
        <v>253</v>
      </c>
      <c r="G71" s="133" t="s">
        <v>253</v>
      </c>
      <c r="H71" s="133" t="s">
        <v>253</v>
      </c>
      <c r="I71" s="133" t="s">
        <v>253</v>
      </c>
      <c r="J71" s="133">
        <v>74622</v>
      </c>
      <c r="K71" s="133">
        <v>80107</v>
      </c>
      <c r="L71" s="133">
        <v>76937</v>
      </c>
      <c r="M71" s="51" t="s">
        <v>253</v>
      </c>
      <c r="N71" s="51" t="s">
        <v>253</v>
      </c>
      <c r="O71" s="138" t="s">
        <v>253</v>
      </c>
      <c r="P71" s="47" t="str">
        <f t="shared" si="9"/>
        <v>.</v>
      </c>
      <c r="Q71" s="48" t="str">
        <f t="shared" si="8"/>
        <v>.</v>
      </c>
    </row>
    <row r="72" spans="1:17" ht="12" customHeight="1">
      <c r="A72" s="73" t="s">
        <v>214</v>
      </c>
      <c r="B72" s="71" t="s">
        <v>22</v>
      </c>
      <c r="C72" s="75" t="s">
        <v>95</v>
      </c>
      <c r="D72" s="133" t="s">
        <v>254</v>
      </c>
      <c r="E72" s="133" t="s">
        <v>253</v>
      </c>
      <c r="F72" s="133" t="s">
        <v>253</v>
      </c>
      <c r="G72" s="133" t="s">
        <v>253</v>
      </c>
      <c r="H72" s="133" t="s">
        <v>253</v>
      </c>
      <c r="I72" s="133" t="s">
        <v>253</v>
      </c>
      <c r="J72" s="133" t="s">
        <v>253</v>
      </c>
      <c r="K72" s="133" t="s">
        <v>253</v>
      </c>
      <c r="L72" s="133" t="s">
        <v>253</v>
      </c>
      <c r="M72" s="51" t="s">
        <v>253</v>
      </c>
      <c r="N72" s="51" t="s">
        <v>253</v>
      </c>
      <c r="O72" s="138" t="s">
        <v>253</v>
      </c>
      <c r="P72" s="47" t="str">
        <f t="shared" si="9"/>
        <v>.</v>
      </c>
      <c r="Q72" s="48" t="str">
        <f t="shared" si="8"/>
        <v>.</v>
      </c>
    </row>
    <row r="73" spans="1:17" s="82" customFormat="1" ht="12" customHeight="1">
      <c r="A73" s="83" t="s">
        <v>214</v>
      </c>
      <c r="B73" s="74" t="s">
        <v>93</v>
      </c>
      <c r="C73" s="81" t="s">
        <v>95</v>
      </c>
      <c r="D73" s="131">
        <v>477778</v>
      </c>
      <c r="E73" s="131">
        <v>447706</v>
      </c>
      <c r="F73" s="131">
        <v>538597</v>
      </c>
      <c r="G73" s="131">
        <v>552910</v>
      </c>
      <c r="H73" s="131">
        <v>544582</v>
      </c>
      <c r="I73" s="131">
        <v>602316</v>
      </c>
      <c r="J73" s="131">
        <v>680476</v>
      </c>
      <c r="K73" s="131">
        <v>747540</v>
      </c>
      <c r="L73" s="131">
        <v>927145</v>
      </c>
      <c r="M73" s="55">
        <v>755622</v>
      </c>
      <c r="N73" s="55">
        <v>812236</v>
      </c>
      <c r="O73" s="147">
        <v>976878</v>
      </c>
      <c r="P73" s="44">
        <f t="shared" si="9"/>
        <v>20.270217030518239</v>
      </c>
      <c r="Q73" s="45">
        <f t="shared" si="8"/>
        <v>100</v>
      </c>
    </row>
    <row r="74" spans="1:17" ht="12" customHeight="1">
      <c r="A74" s="73" t="s">
        <v>215</v>
      </c>
      <c r="B74" s="71" t="s">
        <v>67</v>
      </c>
      <c r="C74" s="75" t="s">
        <v>95</v>
      </c>
      <c r="D74" s="133">
        <v>19477</v>
      </c>
      <c r="E74" s="133">
        <v>16135</v>
      </c>
      <c r="F74" s="133">
        <v>21278</v>
      </c>
      <c r="G74" s="133">
        <v>23172</v>
      </c>
      <c r="H74" s="133">
        <v>21395</v>
      </c>
      <c r="I74" s="133">
        <v>20422</v>
      </c>
      <c r="J74" s="133">
        <v>23447</v>
      </c>
      <c r="K74" s="133">
        <v>24724</v>
      </c>
      <c r="L74" s="133">
        <v>9263</v>
      </c>
      <c r="M74" s="133" t="s">
        <v>253</v>
      </c>
      <c r="N74" s="133">
        <v>12956</v>
      </c>
      <c r="O74" s="138">
        <v>24879</v>
      </c>
      <c r="P74" s="47">
        <f t="shared" si="9"/>
        <v>92.02686014201916</v>
      </c>
      <c r="Q74" s="48">
        <f>IF(O74=". ",".",(O74/O$83*100))</f>
        <v>28.520497065297139</v>
      </c>
    </row>
    <row r="75" spans="1:17" ht="12" customHeight="1">
      <c r="A75" s="73" t="s">
        <v>215</v>
      </c>
      <c r="B75" s="71" t="s">
        <v>18</v>
      </c>
      <c r="C75" s="75" t="s">
        <v>95</v>
      </c>
      <c r="D75" s="133">
        <v>23951</v>
      </c>
      <c r="E75" s="133">
        <v>13368</v>
      </c>
      <c r="F75" s="133">
        <v>16125</v>
      </c>
      <c r="G75" s="133">
        <v>22123</v>
      </c>
      <c r="H75" s="133">
        <v>18042</v>
      </c>
      <c r="I75" s="133">
        <v>21468</v>
      </c>
      <c r="J75" s="133">
        <v>23414</v>
      </c>
      <c r="K75" s="133">
        <v>25659</v>
      </c>
      <c r="L75" s="133">
        <v>10768</v>
      </c>
      <c r="M75" s="133">
        <v>12495</v>
      </c>
      <c r="N75" s="133">
        <v>16610</v>
      </c>
      <c r="O75" s="138">
        <v>29538</v>
      </c>
      <c r="P75" s="47">
        <f t="shared" si="9"/>
        <v>77.832630945213737</v>
      </c>
      <c r="Q75" s="48">
        <f t="shared" ref="Q75:Q83" si="10">IF(O75=". ",".",(O75/O$83*100))</f>
        <v>33.861426999266328</v>
      </c>
    </row>
    <row r="76" spans="1:17" ht="12" customHeight="1">
      <c r="A76" s="73" t="s">
        <v>215</v>
      </c>
      <c r="B76" s="71" t="s">
        <v>19</v>
      </c>
      <c r="C76" s="75" t="s">
        <v>95</v>
      </c>
      <c r="D76" s="133">
        <v>7843</v>
      </c>
      <c r="E76" s="133">
        <v>6205</v>
      </c>
      <c r="F76" s="133">
        <v>7786</v>
      </c>
      <c r="G76" s="133">
        <v>8359</v>
      </c>
      <c r="H76" s="133">
        <v>7464</v>
      </c>
      <c r="I76" s="133">
        <v>5574</v>
      </c>
      <c r="J76" s="133">
        <v>5867</v>
      </c>
      <c r="K76" s="133">
        <v>6915</v>
      </c>
      <c r="L76" s="133">
        <v>2421</v>
      </c>
      <c r="M76" s="133" t="s">
        <v>253</v>
      </c>
      <c r="N76" s="133" t="s">
        <v>253</v>
      </c>
      <c r="O76" s="138">
        <v>7112</v>
      </c>
      <c r="P76" s="47" t="str">
        <f t="shared" si="9"/>
        <v>.</v>
      </c>
      <c r="Q76" s="48">
        <f t="shared" si="10"/>
        <v>8.1529713866471027</v>
      </c>
    </row>
    <row r="77" spans="1:17" ht="12" customHeight="1">
      <c r="A77" s="73" t="s">
        <v>215</v>
      </c>
      <c r="B77" s="71" t="s">
        <v>4</v>
      </c>
      <c r="C77" s="75" t="s">
        <v>95</v>
      </c>
      <c r="D77" s="133">
        <v>5515</v>
      </c>
      <c r="E77" s="133">
        <v>4051</v>
      </c>
      <c r="F77" s="133">
        <v>4511</v>
      </c>
      <c r="G77" s="133">
        <v>4819</v>
      </c>
      <c r="H77" s="133">
        <v>4715</v>
      </c>
      <c r="I77" s="133">
        <v>5208</v>
      </c>
      <c r="J77" s="133">
        <v>4813</v>
      </c>
      <c r="K77" s="133">
        <v>5286</v>
      </c>
      <c r="L77" s="133">
        <v>2242</v>
      </c>
      <c r="M77" s="133">
        <v>2299</v>
      </c>
      <c r="N77" s="133">
        <v>3809</v>
      </c>
      <c r="O77" s="138">
        <v>3482</v>
      </c>
      <c r="P77" s="47">
        <f t="shared" si="9"/>
        <v>-8.5849304279338412</v>
      </c>
      <c r="Q77" s="48">
        <f t="shared" si="10"/>
        <v>3.9916544387380779</v>
      </c>
    </row>
    <row r="78" spans="1:17" ht="12" customHeight="1">
      <c r="A78" s="73" t="s">
        <v>215</v>
      </c>
      <c r="B78" s="71" t="s">
        <v>68</v>
      </c>
      <c r="C78" s="75" t="s">
        <v>95</v>
      </c>
      <c r="D78" s="133">
        <v>4431</v>
      </c>
      <c r="E78" s="133">
        <v>4882</v>
      </c>
      <c r="F78" s="133">
        <v>3496</v>
      </c>
      <c r="G78" s="133">
        <v>5657</v>
      </c>
      <c r="H78" s="133">
        <v>6187</v>
      </c>
      <c r="I78" s="133">
        <v>5529</v>
      </c>
      <c r="J78" s="133">
        <v>5085</v>
      </c>
      <c r="K78" s="133">
        <v>6578</v>
      </c>
      <c r="L78" s="133">
        <v>4167</v>
      </c>
      <c r="M78" s="133">
        <v>2663</v>
      </c>
      <c r="N78" s="133">
        <v>4347</v>
      </c>
      <c r="O78" s="138">
        <v>5228</v>
      </c>
      <c r="P78" s="47">
        <f t="shared" si="9"/>
        <v>20.266850701633317</v>
      </c>
      <c r="Q78" s="48">
        <f t="shared" si="10"/>
        <v>5.9932134996331623</v>
      </c>
    </row>
    <row r="79" spans="1:17" ht="12" customHeight="1">
      <c r="A79" s="73" t="s">
        <v>215</v>
      </c>
      <c r="B79" s="71" t="s">
        <v>5</v>
      </c>
      <c r="C79" s="75" t="s">
        <v>95</v>
      </c>
      <c r="D79" s="133">
        <v>1204</v>
      </c>
      <c r="E79" s="133">
        <v>1273</v>
      </c>
      <c r="F79" s="133">
        <v>1047</v>
      </c>
      <c r="G79" s="133">
        <v>1230</v>
      </c>
      <c r="H79" s="133">
        <v>975</v>
      </c>
      <c r="I79" s="133">
        <v>1472</v>
      </c>
      <c r="J79" s="133">
        <v>1556</v>
      </c>
      <c r="K79" s="133">
        <v>1329</v>
      </c>
      <c r="L79" s="133">
        <v>654</v>
      </c>
      <c r="M79" s="133" t="s">
        <v>253</v>
      </c>
      <c r="N79" s="133">
        <v>1165</v>
      </c>
      <c r="O79" s="138">
        <v>1712</v>
      </c>
      <c r="P79" s="47">
        <f t="shared" si="9"/>
        <v>46.952789699570815</v>
      </c>
      <c r="Q79" s="48">
        <f t="shared" si="10"/>
        <v>1.9625825385179752</v>
      </c>
    </row>
    <row r="80" spans="1:17" ht="12" customHeight="1">
      <c r="A80" s="73" t="s">
        <v>215</v>
      </c>
      <c r="B80" s="71" t="s">
        <v>20</v>
      </c>
      <c r="C80" s="75" t="s">
        <v>95</v>
      </c>
      <c r="D80" s="133">
        <v>6051</v>
      </c>
      <c r="E80" s="133">
        <v>5647</v>
      </c>
      <c r="F80" s="133">
        <v>6501</v>
      </c>
      <c r="G80" s="133">
        <v>9586</v>
      </c>
      <c r="H80" s="133">
        <v>7810</v>
      </c>
      <c r="I80" s="133">
        <v>7178</v>
      </c>
      <c r="J80" s="133" t="s">
        <v>253</v>
      </c>
      <c r="K80" s="133" t="s">
        <v>253</v>
      </c>
      <c r="L80" s="133" t="s">
        <v>253</v>
      </c>
      <c r="M80" s="133" t="s">
        <v>253</v>
      </c>
      <c r="N80" s="133">
        <v>6629</v>
      </c>
      <c r="O80" s="138">
        <v>6477</v>
      </c>
      <c r="P80" s="47">
        <f t="shared" si="9"/>
        <v>-2.2929551968622661</v>
      </c>
      <c r="Q80" s="48">
        <f t="shared" si="10"/>
        <v>7.4250275128393248</v>
      </c>
    </row>
    <row r="81" spans="1:17" ht="12" customHeight="1">
      <c r="A81" s="73" t="s">
        <v>215</v>
      </c>
      <c r="B81" s="71" t="s">
        <v>21</v>
      </c>
      <c r="C81" s="75" t="s">
        <v>95</v>
      </c>
      <c r="D81" s="133" t="s">
        <v>254</v>
      </c>
      <c r="E81" s="133" t="s">
        <v>253</v>
      </c>
      <c r="F81" s="133" t="s">
        <v>253</v>
      </c>
      <c r="G81" s="133" t="s">
        <v>253</v>
      </c>
      <c r="H81" s="133" t="s">
        <v>253</v>
      </c>
      <c r="I81" s="133" t="s">
        <v>253</v>
      </c>
      <c r="J81" s="133">
        <v>13682</v>
      </c>
      <c r="K81" s="133">
        <v>13070</v>
      </c>
      <c r="L81" s="133">
        <v>4326</v>
      </c>
      <c r="M81" s="133" t="s">
        <v>253</v>
      </c>
      <c r="N81" s="133" t="s">
        <v>253</v>
      </c>
      <c r="O81" s="138" t="s">
        <v>253</v>
      </c>
      <c r="P81" s="47" t="str">
        <f t="shared" si="9"/>
        <v>.</v>
      </c>
      <c r="Q81" s="48" t="str">
        <f t="shared" si="10"/>
        <v>.</v>
      </c>
    </row>
    <row r="82" spans="1:17" ht="12" customHeight="1">
      <c r="A82" s="73" t="s">
        <v>215</v>
      </c>
      <c r="B82" s="71" t="s">
        <v>22</v>
      </c>
      <c r="C82" s="75" t="s">
        <v>95</v>
      </c>
      <c r="D82" s="133" t="s">
        <v>254</v>
      </c>
      <c r="E82" s="133" t="s">
        <v>253</v>
      </c>
      <c r="F82" s="133" t="s">
        <v>253</v>
      </c>
      <c r="G82" s="133" t="s">
        <v>253</v>
      </c>
      <c r="H82" s="133" t="s">
        <v>253</v>
      </c>
      <c r="I82" s="133" t="s">
        <v>253</v>
      </c>
      <c r="J82" s="133" t="s">
        <v>253</v>
      </c>
      <c r="K82" s="133" t="s">
        <v>253</v>
      </c>
      <c r="L82" s="133" t="s">
        <v>253</v>
      </c>
      <c r="M82" s="133" t="s">
        <v>253</v>
      </c>
      <c r="N82" s="133" t="s">
        <v>253</v>
      </c>
      <c r="O82" s="133" t="s">
        <v>253</v>
      </c>
      <c r="P82" s="47" t="str">
        <f t="shared" si="9"/>
        <v>.</v>
      </c>
      <c r="Q82" s="48" t="str">
        <f t="shared" si="10"/>
        <v>.</v>
      </c>
    </row>
    <row r="83" spans="1:17" s="82" customFormat="1" ht="12" customHeight="1">
      <c r="A83" s="83" t="s">
        <v>215</v>
      </c>
      <c r="B83" s="74" t="s">
        <v>93</v>
      </c>
      <c r="C83" s="81" t="s">
        <v>95</v>
      </c>
      <c r="D83" s="131">
        <v>79649</v>
      </c>
      <c r="E83" s="131">
        <v>63413</v>
      </c>
      <c r="F83" s="131">
        <v>72847</v>
      </c>
      <c r="G83" s="131">
        <v>82867</v>
      </c>
      <c r="H83" s="131">
        <v>77025</v>
      </c>
      <c r="I83" s="131">
        <v>78050</v>
      </c>
      <c r="J83" s="131">
        <v>89077</v>
      </c>
      <c r="K83" s="131">
        <v>92017</v>
      </c>
      <c r="L83" s="131">
        <v>36092</v>
      </c>
      <c r="M83" s="55">
        <v>35360</v>
      </c>
      <c r="N83" s="55">
        <v>58067</v>
      </c>
      <c r="O83" s="131">
        <v>87232</v>
      </c>
      <c r="P83" s="44">
        <f t="shared" si="9"/>
        <v>50.226462534658225</v>
      </c>
      <c r="Q83" s="45">
        <f t="shared" si="10"/>
        <v>100</v>
      </c>
    </row>
    <row r="84" spans="1:17" ht="12" customHeight="1">
      <c r="A84" s="54" t="s">
        <v>216</v>
      </c>
      <c r="B84" s="71" t="s">
        <v>67</v>
      </c>
      <c r="C84" s="75" t="s">
        <v>96</v>
      </c>
      <c r="D84" s="134">
        <v>4.4000000000000004</v>
      </c>
      <c r="E84" s="134">
        <v>4.3</v>
      </c>
      <c r="F84" s="134">
        <v>4.2</v>
      </c>
      <c r="G84" s="134">
        <v>3.9</v>
      </c>
      <c r="H84" s="134">
        <v>3.8</v>
      </c>
      <c r="I84" s="134">
        <v>3.9</v>
      </c>
      <c r="J84" s="134">
        <v>3.9</v>
      </c>
      <c r="K84" s="134">
        <v>3.7</v>
      </c>
      <c r="L84" s="134">
        <v>4</v>
      </c>
      <c r="M84" s="64" t="s">
        <v>253</v>
      </c>
      <c r="N84" s="64">
        <v>4</v>
      </c>
      <c r="O84" s="134">
        <v>3.7</v>
      </c>
      <c r="P84" s="47">
        <f t="shared" si="9"/>
        <v>-7.5</v>
      </c>
      <c r="Q84" s="48" t="s">
        <v>252</v>
      </c>
    </row>
    <row r="85" spans="1:17" ht="12" customHeight="1">
      <c r="A85" s="54" t="s">
        <v>216</v>
      </c>
      <c r="B85" s="71" t="s">
        <v>18</v>
      </c>
      <c r="C85" s="75" t="s">
        <v>96</v>
      </c>
      <c r="D85" s="134">
        <v>3.6</v>
      </c>
      <c r="E85" s="134">
        <v>3.8</v>
      </c>
      <c r="F85" s="134">
        <v>3.5</v>
      </c>
      <c r="G85" s="134">
        <v>3.5</v>
      </c>
      <c r="H85" s="134">
        <v>4</v>
      </c>
      <c r="I85" s="134">
        <v>3.9</v>
      </c>
      <c r="J85" s="134">
        <v>3.2</v>
      </c>
      <c r="K85" s="134">
        <v>3.2</v>
      </c>
      <c r="L85" s="134">
        <v>3.1</v>
      </c>
      <c r="M85" s="64">
        <v>3.4</v>
      </c>
      <c r="N85" s="64">
        <v>3.4</v>
      </c>
      <c r="O85" s="134">
        <v>3.3</v>
      </c>
      <c r="P85" s="47">
        <f t="shared" si="9"/>
        <v>-2.941176470588232</v>
      </c>
      <c r="Q85" s="48" t="s">
        <v>252</v>
      </c>
    </row>
    <row r="86" spans="1:17" ht="12" customHeight="1">
      <c r="A86" s="54" t="s">
        <v>216</v>
      </c>
      <c r="B86" s="71" t="s">
        <v>19</v>
      </c>
      <c r="C86" s="75" t="s">
        <v>96</v>
      </c>
      <c r="D86" s="134">
        <v>3.1</v>
      </c>
      <c r="E86" s="134">
        <v>2.9</v>
      </c>
      <c r="F86" s="134">
        <v>3.1</v>
      </c>
      <c r="G86" s="134">
        <v>3.2</v>
      </c>
      <c r="H86" s="134">
        <v>3.4</v>
      </c>
      <c r="I86" s="134">
        <v>3.1</v>
      </c>
      <c r="J86" s="134">
        <v>3</v>
      </c>
      <c r="K86" s="134">
        <v>3.1</v>
      </c>
      <c r="L86" s="134">
        <v>3.4</v>
      </c>
      <c r="M86" s="64" t="s">
        <v>253</v>
      </c>
      <c r="N86" s="64" t="s">
        <v>253</v>
      </c>
      <c r="O86" s="134">
        <v>3.6</v>
      </c>
      <c r="P86" s="47" t="str">
        <f t="shared" si="9"/>
        <v>.</v>
      </c>
      <c r="Q86" s="48" t="s">
        <v>252</v>
      </c>
    </row>
    <row r="87" spans="1:17" ht="12" customHeight="1">
      <c r="A87" s="54" t="s">
        <v>216</v>
      </c>
      <c r="B87" s="71" t="s">
        <v>4</v>
      </c>
      <c r="C87" s="75" t="s">
        <v>96</v>
      </c>
      <c r="D87" s="134">
        <v>2.8</v>
      </c>
      <c r="E87" s="134">
        <v>2.8</v>
      </c>
      <c r="F87" s="134">
        <v>2.9</v>
      </c>
      <c r="G87" s="134">
        <v>2.8</v>
      </c>
      <c r="H87" s="134">
        <v>2.8</v>
      </c>
      <c r="I87" s="134">
        <v>2.9</v>
      </c>
      <c r="J87" s="134">
        <v>2.7</v>
      </c>
      <c r="K87" s="134">
        <v>2.9</v>
      </c>
      <c r="L87" s="134">
        <v>3.4</v>
      </c>
      <c r="M87" s="64">
        <v>3.2</v>
      </c>
      <c r="N87" s="64">
        <v>2.9</v>
      </c>
      <c r="O87" s="134">
        <v>2.9</v>
      </c>
      <c r="P87" s="47">
        <f t="shared" si="9"/>
        <v>0</v>
      </c>
      <c r="Q87" s="48" t="s">
        <v>252</v>
      </c>
    </row>
    <row r="88" spans="1:17" ht="12" customHeight="1">
      <c r="A88" s="54" t="s">
        <v>216</v>
      </c>
      <c r="B88" s="71" t="s">
        <v>68</v>
      </c>
      <c r="C88" s="75" t="s">
        <v>96</v>
      </c>
      <c r="D88" s="134">
        <v>2.2000000000000002</v>
      </c>
      <c r="E88" s="134">
        <v>2.2999999999999998</v>
      </c>
      <c r="F88" s="134">
        <v>2.4</v>
      </c>
      <c r="G88" s="134">
        <v>2.4</v>
      </c>
      <c r="H88" s="134">
        <v>2.4</v>
      </c>
      <c r="I88" s="134">
        <v>2.2999999999999998</v>
      </c>
      <c r="J88" s="134">
        <v>2.4</v>
      </c>
      <c r="K88" s="134">
        <v>2.4</v>
      </c>
      <c r="L88" s="134">
        <v>2.6</v>
      </c>
      <c r="M88" s="64">
        <v>2.6</v>
      </c>
      <c r="N88" s="64">
        <v>2.8</v>
      </c>
      <c r="O88" s="134">
        <v>2.9</v>
      </c>
      <c r="P88" s="47">
        <f t="shared" si="9"/>
        <v>3.5714285714285836</v>
      </c>
      <c r="Q88" s="48" t="s">
        <v>252</v>
      </c>
    </row>
    <row r="89" spans="1:17" ht="12" customHeight="1">
      <c r="A89" s="54" t="s">
        <v>216</v>
      </c>
      <c r="B89" s="71" t="s">
        <v>5</v>
      </c>
      <c r="C89" s="75" t="s">
        <v>96</v>
      </c>
      <c r="D89" s="134">
        <v>2.7</v>
      </c>
      <c r="E89" s="134">
        <v>2.7</v>
      </c>
      <c r="F89" s="134">
        <v>2.5</v>
      </c>
      <c r="G89" s="134">
        <v>2.7</v>
      </c>
      <c r="H89" s="134">
        <v>2.8</v>
      </c>
      <c r="I89" s="134">
        <v>2.6</v>
      </c>
      <c r="J89" s="134">
        <v>2.5</v>
      </c>
      <c r="K89" s="134">
        <v>2.5</v>
      </c>
      <c r="L89" s="134">
        <v>3</v>
      </c>
      <c r="M89" s="64" t="s">
        <v>253</v>
      </c>
      <c r="N89" s="64">
        <v>3.6</v>
      </c>
      <c r="O89" s="134">
        <v>3.6</v>
      </c>
      <c r="P89" s="47">
        <f t="shared" si="9"/>
        <v>0</v>
      </c>
      <c r="Q89" s="48" t="s">
        <v>252</v>
      </c>
    </row>
    <row r="90" spans="1:17" ht="12" customHeight="1">
      <c r="A90" s="54" t="s">
        <v>216</v>
      </c>
      <c r="B90" s="71" t="s">
        <v>20</v>
      </c>
      <c r="C90" s="75" t="s">
        <v>96</v>
      </c>
      <c r="D90" s="134">
        <v>3</v>
      </c>
      <c r="E90" s="134">
        <v>3.1</v>
      </c>
      <c r="F90" s="134">
        <v>3</v>
      </c>
      <c r="G90" s="134">
        <v>3.5</v>
      </c>
      <c r="H90" s="134">
        <v>3.4</v>
      </c>
      <c r="I90" s="134">
        <v>3.1</v>
      </c>
      <c r="J90" s="134" t="s">
        <v>253</v>
      </c>
      <c r="K90" s="134" t="s">
        <v>253</v>
      </c>
      <c r="L90" s="134" t="s">
        <v>253</v>
      </c>
      <c r="M90" s="64" t="s">
        <v>253</v>
      </c>
      <c r="N90" s="64">
        <v>2.8</v>
      </c>
      <c r="O90" s="139">
        <v>2.5</v>
      </c>
      <c r="P90" s="47">
        <f t="shared" si="9"/>
        <v>-10.714285714285708</v>
      </c>
      <c r="Q90" s="48" t="s">
        <v>252</v>
      </c>
    </row>
    <row r="91" spans="1:17" ht="12" customHeight="1">
      <c r="A91" s="54" t="s">
        <v>216</v>
      </c>
      <c r="B91" s="71" t="s">
        <v>21</v>
      </c>
      <c r="C91" s="75" t="s">
        <v>96</v>
      </c>
      <c r="D91" s="134" t="s">
        <v>253</v>
      </c>
      <c r="E91" s="134" t="s">
        <v>253</v>
      </c>
      <c r="F91" s="134" t="s">
        <v>253</v>
      </c>
      <c r="G91" s="134" t="s">
        <v>253</v>
      </c>
      <c r="H91" s="134" t="s">
        <v>253</v>
      </c>
      <c r="I91" s="134" t="s">
        <v>253</v>
      </c>
      <c r="J91" s="134">
        <v>2.2000000000000002</v>
      </c>
      <c r="K91" s="134">
        <v>2.2999999999999998</v>
      </c>
      <c r="L91" s="134">
        <v>2.6</v>
      </c>
      <c r="M91" s="64" t="s">
        <v>253</v>
      </c>
      <c r="N91" s="64" t="s">
        <v>253</v>
      </c>
      <c r="O91" s="134" t="s">
        <v>253</v>
      </c>
      <c r="P91" s="47" t="str">
        <f t="shared" si="9"/>
        <v>.</v>
      </c>
      <c r="Q91" s="48" t="s">
        <v>252</v>
      </c>
    </row>
    <row r="92" spans="1:17" ht="12" customHeight="1">
      <c r="A92" s="54" t="s">
        <v>216</v>
      </c>
      <c r="B92" s="71" t="s">
        <v>22</v>
      </c>
      <c r="C92" s="75" t="s">
        <v>96</v>
      </c>
      <c r="D92" s="134" t="s">
        <v>253</v>
      </c>
      <c r="E92" s="134" t="s">
        <v>253</v>
      </c>
      <c r="F92" s="134" t="s">
        <v>253</v>
      </c>
      <c r="G92" s="134" t="s">
        <v>253</v>
      </c>
      <c r="H92" s="134" t="s">
        <v>253</v>
      </c>
      <c r="I92" s="134" t="s">
        <v>253</v>
      </c>
      <c r="J92" s="134" t="s">
        <v>253</v>
      </c>
      <c r="K92" s="134"/>
      <c r="L92" s="134" t="s">
        <v>253</v>
      </c>
      <c r="M92" s="64" t="s">
        <v>253</v>
      </c>
      <c r="N92" s="64" t="s">
        <v>253</v>
      </c>
      <c r="O92" s="134" t="s">
        <v>253</v>
      </c>
      <c r="P92" s="47" t="str">
        <f t="shared" si="9"/>
        <v>.</v>
      </c>
      <c r="Q92" s="48" t="s">
        <v>252</v>
      </c>
    </row>
    <row r="93" spans="1:17" s="82" customFormat="1" ht="12" customHeight="1">
      <c r="A93" s="42" t="s">
        <v>217</v>
      </c>
      <c r="B93" s="74" t="s">
        <v>93</v>
      </c>
      <c r="C93" s="81" t="s">
        <v>96</v>
      </c>
      <c r="D93" s="135">
        <v>3.2</v>
      </c>
      <c r="E93" s="135">
        <v>3.3</v>
      </c>
      <c r="F93" s="135">
        <v>3.2</v>
      </c>
      <c r="G93" s="135">
        <v>3.2</v>
      </c>
      <c r="H93" s="135">
        <v>3.2</v>
      </c>
      <c r="I93" s="135">
        <v>3.2</v>
      </c>
      <c r="J93" s="135">
        <v>3</v>
      </c>
      <c r="K93" s="135">
        <v>3</v>
      </c>
      <c r="L93" s="135">
        <v>3.3</v>
      </c>
      <c r="M93" s="136">
        <v>3.5</v>
      </c>
      <c r="N93" s="136">
        <v>3.4</v>
      </c>
      <c r="O93" s="135">
        <v>3.2</v>
      </c>
      <c r="P93" s="44">
        <f t="shared" si="9"/>
        <v>-5.8823529411764639</v>
      </c>
      <c r="Q93" s="56" t="s">
        <v>252</v>
      </c>
    </row>
    <row r="94" spans="1:17" ht="12" customHeight="1">
      <c r="A94" s="73" t="s">
        <v>218</v>
      </c>
      <c r="B94" s="71" t="s">
        <v>67</v>
      </c>
      <c r="C94" s="75" t="s">
        <v>96</v>
      </c>
      <c r="D94" s="134">
        <v>4.3</v>
      </c>
      <c r="E94" s="134">
        <v>4.4000000000000004</v>
      </c>
      <c r="F94" s="134">
        <v>4.2</v>
      </c>
      <c r="G94" s="134">
        <v>3.9</v>
      </c>
      <c r="H94" s="134">
        <v>3.8</v>
      </c>
      <c r="I94" s="134">
        <v>4</v>
      </c>
      <c r="J94" s="134">
        <v>3.9</v>
      </c>
      <c r="K94" s="134">
        <v>3.8</v>
      </c>
      <c r="L94" s="134">
        <v>4</v>
      </c>
      <c r="M94" s="64" t="s">
        <v>253</v>
      </c>
      <c r="N94" s="64">
        <v>4</v>
      </c>
      <c r="O94" s="139">
        <v>3.8</v>
      </c>
      <c r="P94" s="47">
        <f t="shared" si="9"/>
        <v>-5</v>
      </c>
      <c r="Q94" s="48" t="s">
        <v>252</v>
      </c>
    </row>
    <row r="95" spans="1:17" ht="12" customHeight="1">
      <c r="A95" s="73" t="s">
        <v>218</v>
      </c>
      <c r="B95" s="71" t="s">
        <v>18</v>
      </c>
      <c r="C95" s="75" t="s">
        <v>96</v>
      </c>
      <c r="D95" s="134">
        <v>3.6</v>
      </c>
      <c r="E95" s="134">
        <v>3.8</v>
      </c>
      <c r="F95" s="134">
        <v>3.5</v>
      </c>
      <c r="G95" s="134">
        <v>3.5</v>
      </c>
      <c r="H95" s="134">
        <v>4</v>
      </c>
      <c r="I95" s="134">
        <v>3.9</v>
      </c>
      <c r="J95" s="134">
        <v>3.2</v>
      </c>
      <c r="K95" s="134">
        <v>3.1</v>
      </c>
      <c r="L95" s="134">
        <v>3.1</v>
      </c>
      <c r="M95" s="64">
        <v>3.5</v>
      </c>
      <c r="N95" s="64">
        <v>3.5</v>
      </c>
      <c r="O95" s="139">
        <v>3.4</v>
      </c>
      <c r="P95" s="47">
        <f t="shared" si="9"/>
        <v>-2.8571428571428612</v>
      </c>
      <c r="Q95" s="48" t="s">
        <v>252</v>
      </c>
    </row>
    <row r="96" spans="1:17" ht="12" customHeight="1">
      <c r="A96" s="73" t="s">
        <v>218</v>
      </c>
      <c r="B96" s="71" t="s">
        <v>19</v>
      </c>
      <c r="C96" s="75" t="s">
        <v>96</v>
      </c>
      <c r="D96" s="134">
        <v>3.1</v>
      </c>
      <c r="E96" s="134">
        <v>3</v>
      </c>
      <c r="F96" s="134">
        <v>3.1</v>
      </c>
      <c r="G96" s="134">
        <v>3.2</v>
      </c>
      <c r="H96" s="134">
        <v>3.4</v>
      </c>
      <c r="I96" s="134">
        <v>3.1</v>
      </c>
      <c r="J96" s="134">
        <v>3</v>
      </c>
      <c r="K96" s="134">
        <v>3.1</v>
      </c>
      <c r="L96" s="134">
        <v>3.4</v>
      </c>
      <c r="M96" s="64" t="s">
        <v>253</v>
      </c>
      <c r="N96" s="64" t="s">
        <v>253</v>
      </c>
      <c r="O96" s="139">
        <v>3.6</v>
      </c>
      <c r="P96" s="47" t="str">
        <f t="shared" si="9"/>
        <v>.</v>
      </c>
      <c r="Q96" s="48" t="s">
        <v>252</v>
      </c>
    </row>
    <row r="97" spans="1:17" ht="12" customHeight="1">
      <c r="A97" s="73" t="s">
        <v>218</v>
      </c>
      <c r="B97" s="71" t="s">
        <v>4</v>
      </c>
      <c r="C97" s="75" t="s">
        <v>96</v>
      </c>
      <c r="D97" s="134">
        <v>2.8</v>
      </c>
      <c r="E97" s="134">
        <v>2.8</v>
      </c>
      <c r="F97" s="134">
        <v>2.9</v>
      </c>
      <c r="G97" s="134">
        <v>2.8</v>
      </c>
      <c r="H97" s="134">
        <v>2.8</v>
      </c>
      <c r="I97" s="134">
        <v>2.9</v>
      </c>
      <c r="J97" s="134">
        <v>2.8</v>
      </c>
      <c r="K97" s="134">
        <v>3</v>
      </c>
      <c r="L97" s="134">
        <v>3.5</v>
      </c>
      <c r="M97" s="64">
        <v>3.2</v>
      </c>
      <c r="N97" s="64">
        <v>2.9</v>
      </c>
      <c r="O97" s="139">
        <v>2.9</v>
      </c>
      <c r="P97" s="47">
        <f t="shared" si="9"/>
        <v>0</v>
      </c>
      <c r="Q97" s="48" t="s">
        <v>252</v>
      </c>
    </row>
    <row r="98" spans="1:17" ht="12" customHeight="1">
      <c r="A98" s="73" t="s">
        <v>218</v>
      </c>
      <c r="B98" s="71" t="s">
        <v>68</v>
      </c>
      <c r="C98" s="75" t="s">
        <v>96</v>
      </c>
      <c r="D98" s="134">
        <v>2.2000000000000002</v>
      </c>
      <c r="E98" s="134">
        <v>2.2000000000000002</v>
      </c>
      <c r="F98" s="134">
        <v>2.4</v>
      </c>
      <c r="G98" s="134">
        <v>2.4</v>
      </c>
      <c r="H98" s="134">
        <v>2.4</v>
      </c>
      <c r="I98" s="134">
        <v>2.2999999999999998</v>
      </c>
      <c r="J98" s="134">
        <v>2.4</v>
      </c>
      <c r="K98" s="134">
        <v>2.4</v>
      </c>
      <c r="L98" s="134">
        <v>2.6</v>
      </c>
      <c r="M98" s="64">
        <v>2.6</v>
      </c>
      <c r="N98" s="64">
        <v>2.9</v>
      </c>
      <c r="O98" s="139">
        <v>2.9</v>
      </c>
      <c r="P98" s="47">
        <f t="shared" si="9"/>
        <v>0</v>
      </c>
      <c r="Q98" s="48" t="s">
        <v>252</v>
      </c>
    </row>
    <row r="99" spans="1:17" ht="12" customHeight="1">
      <c r="A99" s="73" t="s">
        <v>218</v>
      </c>
      <c r="B99" s="71" t="s">
        <v>5</v>
      </c>
      <c r="C99" s="75" t="s">
        <v>96</v>
      </c>
      <c r="D99" s="134">
        <v>2.8</v>
      </c>
      <c r="E99" s="134">
        <v>2.8</v>
      </c>
      <c r="F99" s="134">
        <v>2.6</v>
      </c>
      <c r="G99" s="134">
        <v>2.8</v>
      </c>
      <c r="H99" s="134">
        <v>2.9</v>
      </c>
      <c r="I99" s="134">
        <v>2.7</v>
      </c>
      <c r="J99" s="134">
        <v>2.5</v>
      </c>
      <c r="K99" s="134">
        <v>2.6</v>
      </c>
      <c r="L99" s="134">
        <v>3</v>
      </c>
      <c r="M99" s="64" t="s">
        <v>253</v>
      </c>
      <c r="N99" s="64">
        <v>3.6</v>
      </c>
      <c r="O99" s="139">
        <v>3.7</v>
      </c>
      <c r="P99" s="47">
        <f t="shared" si="9"/>
        <v>2.7777777777777857</v>
      </c>
      <c r="Q99" s="48" t="s">
        <v>252</v>
      </c>
    </row>
    <row r="100" spans="1:17" ht="12" customHeight="1">
      <c r="A100" s="73" t="s">
        <v>218</v>
      </c>
      <c r="B100" s="71" t="s">
        <v>20</v>
      </c>
      <c r="C100" s="75" t="s">
        <v>96</v>
      </c>
      <c r="D100" s="134">
        <v>3.4</v>
      </c>
      <c r="E100" s="134">
        <v>3.2</v>
      </c>
      <c r="F100" s="134">
        <v>3.1</v>
      </c>
      <c r="G100" s="134">
        <v>3.3</v>
      </c>
      <c r="H100" s="134">
        <v>3.6</v>
      </c>
      <c r="I100" s="134">
        <v>3.2</v>
      </c>
      <c r="J100" s="134" t="s">
        <v>253</v>
      </c>
      <c r="K100" s="134" t="s">
        <v>253</v>
      </c>
      <c r="L100" s="134" t="s">
        <v>253</v>
      </c>
      <c r="M100" s="64" t="s">
        <v>253</v>
      </c>
      <c r="N100" s="64">
        <v>2.9</v>
      </c>
      <c r="O100" s="139">
        <v>2.7</v>
      </c>
      <c r="P100" s="47">
        <f t="shared" ref="P100:P123" si="11">IF(OR(N100=". ",O100=". "),".",(O100/N100*100-100))</f>
        <v>-6.8965517241379217</v>
      </c>
      <c r="Q100" s="48" t="s">
        <v>252</v>
      </c>
    </row>
    <row r="101" spans="1:17" ht="12" customHeight="1">
      <c r="A101" s="73" t="s">
        <v>218</v>
      </c>
      <c r="B101" s="71" t="s">
        <v>21</v>
      </c>
      <c r="C101" s="75" t="s">
        <v>96</v>
      </c>
      <c r="D101" s="134" t="s">
        <v>253</v>
      </c>
      <c r="E101" s="134" t="s">
        <v>253</v>
      </c>
      <c r="F101" s="134" t="s">
        <v>253</v>
      </c>
      <c r="G101" s="134" t="s">
        <v>253</v>
      </c>
      <c r="H101" s="134" t="s">
        <v>253</v>
      </c>
      <c r="I101" s="134" t="s">
        <v>253</v>
      </c>
      <c r="J101" s="134">
        <v>2.4</v>
      </c>
      <c r="K101" s="134">
        <v>2.4</v>
      </c>
      <c r="L101" s="134">
        <v>2.6</v>
      </c>
      <c r="M101" s="64" t="s">
        <v>253</v>
      </c>
      <c r="N101" s="64" t="s">
        <v>253</v>
      </c>
      <c r="O101" s="139" t="s">
        <v>253</v>
      </c>
      <c r="P101" s="47" t="str">
        <f t="shared" si="11"/>
        <v>.</v>
      </c>
      <c r="Q101" s="48" t="s">
        <v>252</v>
      </c>
    </row>
    <row r="102" spans="1:17" ht="12" customHeight="1">
      <c r="A102" s="73" t="s">
        <v>218</v>
      </c>
      <c r="B102" s="71" t="s">
        <v>22</v>
      </c>
      <c r="C102" s="75" t="s">
        <v>96</v>
      </c>
      <c r="D102" s="134" t="s">
        <v>253</v>
      </c>
      <c r="E102" s="134" t="s">
        <v>253</v>
      </c>
      <c r="F102" s="134" t="s">
        <v>253</v>
      </c>
      <c r="G102" s="134" t="s">
        <v>253</v>
      </c>
      <c r="H102" s="134" t="s">
        <v>253</v>
      </c>
      <c r="I102" s="134" t="s">
        <v>253</v>
      </c>
      <c r="J102" s="134" t="s">
        <v>253</v>
      </c>
      <c r="K102" s="134"/>
      <c r="L102" s="134" t="s">
        <v>253</v>
      </c>
      <c r="M102" s="64" t="s">
        <v>253</v>
      </c>
      <c r="N102" s="64" t="s">
        <v>253</v>
      </c>
      <c r="O102" s="139" t="s">
        <v>253</v>
      </c>
      <c r="P102" s="47" t="str">
        <f t="shared" si="11"/>
        <v>.</v>
      </c>
      <c r="Q102" s="48" t="s">
        <v>252</v>
      </c>
    </row>
    <row r="103" spans="1:17" s="82" customFormat="1" ht="12" customHeight="1">
      <c r="A103" s="83" t="s">
        <v>219</v>
      </c>
      <c r="B103" s="74" t="s">
        <v>93</v>
      </c>
      <c r="C103" s="81" t="s">
        <v>96</v>
      </c>
      <c r="D103" s="135">
        <v>3.2</v>
      </c>
      <c r="E103" s="135">
        <v>3.3</v>
      </c>
      <c r="F103" s="135">
        <v>3.2</v>
      </c>
      <c r="G103" s="135">
        <v>3.2</v>
      </c>
      <c r="H103" s="135">
        <v>3.3</v>
      </c>
      <c r="I103" s="135">
        <v>3.3</v>
      </c>
      <c r="J103" s="135">
        <v>3.1</v>
      </c>
      <c r="K103" s="135">
        <v>3.1</v>
      </c>
      <c r="L103" s="135">
        <v>3.3</v>
      </c>
      <c r="M103" s="136">
        <v>3.6</v>
      </c>
      <c r="N103" s="136">
        <v>3.4</v>
      </c>
      <c r="O103" s="146">
        <v>3.2</v>
      </c>
      <c r="P103" s="44">
        <f t="shared" si="11"/>
        <v>-5.8823529411764639</v>
      </c>
      <c r="Q103" s="56" t="s">
        <v>252</v>
      </c>
    </row>
    <row r="104" spans="1:17" ht="12" customHeight="1">
      <c r="A104" s="73" t="s">
        <v>220</v>
      </c>
      <c r="B104" s="71" t="s">
        <v>67</v>
      </c>
      <c r="C104" s="75" t="s">
        <v>96</v>
      </c>
      <c r="D104" s="134">
        <v>4.8</v>
      </c>
      <c r="E104" s="134">
        <v>4</v>
      </c>
      <c r="F104" s="134">
        <v>4.0999999999999996</v>
      </c>
      <c r="G104" s="134">
        <v>3.9</v>
      </c>
      <c r="H104" s="134">
        <v>3.8</v>
      </c>
      <c r="I104" s="134">
        <v>3.4</v>
      </c>
      <c r="J104" s="134">
        <v>3.2</v>
      </c>
      <c r="K104" s="134">
        <v>3</v>
      </c>
      <c r="L104" s="134">
        <v>2.8</v>
      </c>
      <c r="M104" s="64" t="s">
        <v>253</v>
      </c>
      <c r="N104" s="64">
        <v>3.4</v>
      </c>
      <c r="O104" s="139">
        <v>3</v>
      </c>
      <c r="P104" s="47">
        <f t="shared" si="11"/>
        <v>-11.764705882352942</v>
      </c>
      <c r="Q104" s="48" t="s">
        <v>252</v>
      </c>
    </row>
    <row r="105" spans="1:17" ht="12" customHeight="1">
      <c r="A105" s="73" t="s">
        <v>220</v>
      </c>
      <c r="B105" s="71" t="s">
        <v>18</v>
      </c>
      <c r="C105" s="75" t="s">
        <v>96</v>
      </c>
      <c r="D105" s="134">
        <v>3.4</v>
      </c>
      <c r="E105" s="134">
        <v>3.6</v>
      </c>
      <c r="F105" s="134">
        <v>3.2</v>
      </c>
      <c r="G105" s="134">
        <v>3.4</v>
      </c>
      <c r="H105" s="134">
        <v>4.0999999999999996</v>
      </c>
      <c r="I105" s="134">
        <v>4.5</v>
      </c>
      <c r="J105" s="134">
        <v>3.4</v>
      </c>
      <c r="K105" s="134">
        <v>3.2</v>
      </c>
      <c r="L105" s="134">
        <v>3</v>
      </c>
      <c r="M105" s="64">
        <v>3</v>
      </c>
      <c r="N105" s="64">
        <v>2.8</v>
      </c>
      <c r="O105" s="139">
        <v>3.1</v>
      </c>
      <c r="P105" s="47">
        <f t="shared" si="11"/>
        <v>10.714285714285722</v>
      </c>
      <c r="Q105" s="48" t="s">
        <v>252</v>
      </c>
    </row>
    <row r="106" spans="1:17" ht="12" customHeight="1">
      <c r="A106" s="73" t="s">
        <v>220</v>
      </c>
      <c r="B106" s="71" t="s">
        <v>19</v>
      </c>
      <c r="C106" s="75" t="s">
        <v>96</v>
      </c>
      <c r="D106" s="134">
        <v>2.9</v>
      </c>
      <c r="E106" s="134">
        <v>2.7</v>
      </c>
      <c r="F106" s="134">
        <v>3</v>
      </c>
      <c r="G106" s="134">
        <v>3.2</v>
      </c>
      <c r="H106" s="134">
        <v>3.5</v>
      </c>
      <c r="I106" s="134">
        <v>2.8</v>
      </c>
      <c r="J106" s="134">
        <v>3</v>
      </c>
      <c r="K106" s="134">
        <v>3.1</v>
      </c>
      <c r="L106" s="134">
        <v>3.2</v>
      </c>
      <c r="M106" s="64" t="s">
        <v>253</v>
      </c>
      <c r="N106" s="64" t="s">
        <v>253</v>
      </c>
      <c r="O106" s="139">
        <v>3.6</v>
      </c>
      <c r="P106" s="47" t="str">
        <f t="shared" si="11"/>
        <v>.</v>
      </c>
      <c r="Q106" s="48" t="s">
        <v>252</v>
      </c>
    </row>
    <row r="107" spans="1:17" ht="12" customHeight="1">
      <c r="A107" s="73" t="s">
        <v>220</v>
      </c>
      <c r="B107" s="71" t="s">
        <v>4</v>
      </c>
      <c r="C107" s="75" t="s">
        <v>96</v>
      </c>
      <c r="D107" s="134">
        <v>2.8</v>
      </c>
      <c r="E107" s="134">
        <v>2.4</v>
      </c>
      <c r="F107" s="134">
        <v>2.5</v>
      </c>
      <c r="G107" s="134">
        <v>2.2999999999999998</v>
      </c>
      <c r="H107" s="134">
        <v>2.5</v>
      </c>
      <c r="I107" s="134">
        <v>3</v>
      </c>
      <c r="J107" s="134">
        <v>2.2999999999999998</v>
      </c>
      <c r="K107" s="134">
        <v>2.6</v>
      </c>
      <c r="L107" s="134">
        <v>3.1</v>
      </c>
      <c r="M107" s="64">
        <v>3</v>
      </c>
      <c r="N107" s="64">
        <v>2.5</v>
      </c>
      <c r="O107" s="139">
        <v>2.2999999999999998</v>
      </c>
      <c r="P107" s="47">
        <f t="shared" si="11"/>
        <v>-8</v>
      </c>
      <c r="Q107" s="48" t="s">
        <v>252</v>
      </c>
    </row>
    <row r="108" spans="1:17" ht="12" customHeight="1">
      <c r="A108" s="73" t="s">
        <v>220</v>
      </c>
      <c r="B108" s="71" t="s">
        <v>68</v>
      </c>
      <c r="C108" s="75" t="s">
        <v>96</v>
      </c>
      <c r="D108" s="134">
        <v>2.6</v>
      </c>
      <c r="E108" s="134">
        <v>2.7</v>
      </c>
      <c r="F108" s="134">
        <v>2.5</v>
      </c>
      <c r="G108" s="134">
        <v>2.2000000000000002</v>
      </c>
      <c r="H108" s="134">
        <v>2.5</v>
      </c>
      <c r="I108" s="134">
        <v>2.4</v>
      </c>
      <c r="J108" s="134">
        <v>2.1</v>
      </c>
      <c r="K108" s="134">
        <v>2.2999999999999998</v>
      </c>
      <c r="L108" s="134">
        <v>2.9</v>
      </c>
      <c r="M108" s="64">
        <v>2.5</v>
      </c>
      <c r="N108" s="64">
        <v>2.2000000000000002</v>
      </c>
      <c r="O108" s="139">
        <v>2.2000000000000002</v>
      </c>
      <c r="P108" s="47">
        <f t="shared" si="11"/>
        <v>0</v>
      </c>
      <c r="Q108" s="48" t="s">
        <v>252</v>
      </c>
    </row>
    <row r="109" spans="1:17" ht="12" customHeight="1">
      <c r="A109" s="73" t="s">
        <v>220</v>
      </c>
      <c r="B109" s="71" t="s">
        <v>5</v>
      </c>
      <c r="C109" s="75" t="s">
        <v>96</v>
      </c>
      <c r="D109" s="134">
        <v>1.7</v>
      </c>
      <c r="E109" s="134">
        <v>1.9</v>
      </c>
      <c r="F109" s="134">
        <v>1.6</v>
      </c>
      <c r="G109" s="134">
        <v>1.8</v>
      </c>
      <c r="H109" s="134">
        <v>1.6</v>
      </c>
      <c r="I109" s="134">
        <v>1.6</v>
      </c>
      <c r="J109" s="134">
        <v>1.7</v>
      </c>
      <c r="K109" s="134">
        <v>1.5</v>
      </c>
      <c r="L109" s="134">
        <v>1.9</v>
      </c>
      <c r="M109" s="64" t="s">
        <v>253</v>
      </c>
      <c r="N109" s="64">
        <v>1.7</v>
      </c>
      <c r="O109" s="139">
        <v>2.1</v>
      </c>
      <c r="P109" s="47">
        <f t="shared" si="11"/>
        <v>23.529411764705884</v>
      </c>
      <c r="Q109" s="48" t="s">
        <v>252</v>
      </c>
    </row>
    <row r="110" spans="1:17" ht="12" customHeight="1">
      <c r="A110" s="73" t="s">
        <v>220</v>
      </c>
      <c r="B110" s="71" t="s">
        <v>20</v>
      </c>
      <c r="C110" s="75" t="s">
        <v>96</v>
      </c>
      <c r="D110" s="134">
        <v>2.2999999999999998</v>
      </c>
      <c r="E110" s="134">
        <v>2.8</v>
      </c>
      <c r="F110" s="134">
        <v>2.7</v>
      </c>
      <c r="G110" s="134">
        <v>3.9</v>
      </c>
      <c r="H110" s="134">
        <v>2.7</v>
      </c>
      <c r="I110" s="134">
        <v>2.5</v>
      </c>
      <c r="J110" s="134" t="s">
        <v>253</v>
      </c>
      <c r="K110" s="134" t="s">
        <v>253</v>
      </c>
      <c r="L110" s="134" t="s">
        <v>253</v>
      </c>
      <c r="M110" s="64" t="s">
        <v>253</v>
      </c>
      <c r="N110" s="64">
        <v>2.5</v>
      </c>
      <c r="O110" s="139">
        <v>1.8</v>
      </c>
      <c r="P110" s="47">
        <f t="shared" si="11"/>
        <v>-28</v>
      </c>
      <c r="Q110" s="48" t="s">
        <v>252</v>
      </c>
    </row>
    <row r="111" spans="1:17" ht="12" customHeight="1">
      <c r="A111" s="73" t="s">
        <v>220</v>
      </c>
      <c r="B111" s="71" t="s">
        <v>21</v>
      </c>
      <c r="C111" s="75" t="s">
        <v>96</v>
      </c>
      <c r="D111" s="134" t="s">
        <v>253</v>
      </c>
      <c r="E111" s="134" t="s">
        <v>253</v>
      </c>
      <c r="F111" s="134" t="s">
        <v>253</v>
      </c>
      <c r="G111" s="134" t="s">
        <v>253</v>
      </c>
      <c r="H111" s="134" t="s">
        <v>253</v>
      </c>
      <c r="I111" s="134" t="s">
        <v>253</v>
      </c>
      <c r="J111" s="134">
        <v>1.8</v>
      </c>
      <c r="K111" s="134">
        <v>1.9</v>
      </c>
      <c r="L111" s="134">
        <v>2.2999999999999998</v>
      </c>
      <c r="M111" s="64" t="s">
        <v>253</v>
      </c>
      <c r="N111" s="64" t="s">
        <v>253</v>
      </c>
      <c r="O111" s="139" t="s">
        <v>253</v>
      </c>
      <c r="P111" s="47" t="str">
        <f t="shared" si="11"/>
        <v>.</v>
      </c>
      <c r="Q111" s="48" t="s">
        <v>252</v>
      </c>
    </row>
    <row r="112" spans="1:17" ht="12" customHeight="1">
      <c r="A112" s="73" t="s">
        <v>220</v>
      </c>
      <c r="B112" s="71" t="s">
        <v>22</v>
      </c>
      <c r="C112" s="75" t="s">
        <v>96</v>
      </c>
      <c r="D112" s="134" t="s">
        <v>253</v>
      </c>
      <c r="E112" s="134" t="s">
        <v>253</v>
      </c>
      <c r="F112" s="134" t="s">
        <v>253</v>
      </c>
      <c r="G112" s="134" t="s">
        <v>253</v>
      </c>
      <c r="H112" s="134" t="s">
        <v>253</v>
      </c>
      <c r="I112" s="134" t="s">
        <v>253</v>
      </c>
      <c r="J112" s="134" t="s">
        <v>253</v>
      </c>
      <c r="K112" s="134" t="s">
        <v>253</v>
      </c>
      <c r="L112" s="134" t="s">
        <v>253</v>
      </c>
      <c r="M112" s="64" t="s">
        <v>253</v>
      </c>
      <c r="N112" s="64" t="s">
        <v>253</v>
      </c>
      <c r="O112" s="134" t="s">
        <v>253</v>
      </c>
      <c r="P112" s="47" t="str">
        <f t="shared" si="11"/>
        <v>.</v>
      </c>
      <c r="Q112" s="48" t="s">
        <v>252</v>
      </c>
    </row>
    <row r="113" spans="1:18" s="82" customFormat="1" ht="12" customHeight="1">
      <c r="A113" s="83" t="s">
        <v>221</v>
      </c>
      <c r="B113" s="74" t="s">
        <v>93</v>
      </c>
      <c r="C113" s="81" t="s">
        <v>96</v>
      </c>
      <c r="D113" s="135">
        <v>3</v>
      </c>
      <c r="E113" s="135">
        <v>2.8</v>
      </c>
      <c r="F113" s="135">
        <v>2.9</v>
      </c>
      <c r="G113" s="135">
        <v>3</v>
      </c>
      <c r="H113" s="135">
        <v>3</v>
      </c>
      <c r="I113" s="135">
        <v>2.9</v>
      </c>
      <c r="J113" s="135">
        <v>2.6</v>
      </c>
      <c r="K113" s="135">
        <v>2.7</v>
      </c>
      <c r="L113" s="135">
        <v>2.8</v>
      </c>
      <c r="M113" s="136">
        <v>2.8</v>
      </c>
      <c r="N113" s="136">
        <v>2.7</v>
      </c>
      <c r="O113" s="135">
        <v>2.7</v>
      </c>
      <c r="P113" s="44">
        <f t="shared" si="11"/>
        <v>0</v>
      </c>
      <c r="Q113" s="56" t="s">
        <v>252</v>
      </c>
    </row>
    <row r="114" spans="1:18" ht="12" customHeight="1">
      <c r="A114" s="173" t="s">
        <v>224</v>
      </c>
      <c r="B114" s="71" t="s">
        <v>67</v>
      </c>
      <c r="C114" s="72" t="s">
        <v>95</v>
      </c>
      <c r="D114" s="137">
        <v>297</v>
      </c>
      <c r="E114" s="137">
        <v>309</v>
      </c>
      <c r="F114" s="137">
        <v>358</v>
      </c>
      <c r="G114" s="137">
        <v>375</v>
      </c>
      <c r="H114" s="137">
        <v>353</v>
      </c>
      <c r="I114" s="137">
        <v>390</v>
      </c>
      <c r="J114" s="137">
        <v>446</v>
      </c>
      <c r="K114" s="137">
        <v>490</v>
      </c>
      <c r="L114" s="137">
        <v>578</v>
      </c>
      <c r="M114" s="137" t="s">
        <v>253</v>
      </c>
      <c r="N114" s="137">
        <v>467</v>
      </c>
      <c r="O114" s="137">
        <v>608</v>
      </c>
      <c r="P114" s="47">
        <f t="shared" si="11"/>
        <v>30.192719486081387</v>
      </c>
      <c r="Q114" s="48" t="s">
        <v>252</v>
      </c>
    </row>
    <row r="115" spans="1:18" ht="12" customHeight="1">
      <c r="A115" s="173" t="s">
        <v>224</v>
      </c>
      <c r="B115" s="71" t="s">
        <v>18</v>
      </c>
      <c r="C115" s="72" t="s">
        <v>95</v>
      </c>
      <c r="D115" s="137">
        <v>1063</v>
      </c>
      <c r="E115" s="137">
        <v>807</v>
      </c>
      <c r="F115" s="137">
        <v>989</v>
      </c>
      <c r="G115" s="137">
        <v>1050</v>
      </c>
      <c r="H115" s="137">
        <v>1057</v>
      </c>
      <c r="I115" s="137">
        <v>1225</v>
      </c>
      <c r="J115" s="137">
        <v>1410</v>
      </c>
      <c r="K115" s="137">
        <v>1581</v>
      </c>
      <c r="L115" s="137">
        <v>1998</v>
      </c>
      <c r="M115" s="137">
        <v>1369</v>
      </c>
      <c r="N115" s="137">
        <v>1477</v>
      </c>
      <c r="O115" s="137">
        <v>1840</v>
      </c>
      <c r="P115" s="47">
        <f t="shared" si="11"/>
        <v>24.576844955991888</v>
      </c>
      <c r="Q115" s="48" t="s">
        <v>252</v>
      </c>
    </row>
    <row r="116" spans="1:18" ht="12" customHeight="1">
      <c r="A116" s="173" t="s">
        <v>224</v>
      </c>
      <c r="B116" s="71" t="s">
        <v>19</v>
      </c>
      <c r="C116" s="72" t="s">
        <v>95</v>
      </c>
      <c r="D116" s="137">
        <v>107</v>
      </c>
      <c r="E116" s="137">
        <v>88</v>
      </c>
      <c r="F116" s="137">
        <v>117</v>
      </c>
      <c r="G116" s="137">
        <v>135</v>
      </c>
      <c r="H116" s="137">
        <v>133</v>
      </c>
      <c r="I116" s="137">
        <v>111</v>
      </c>
      <c r="J116" s="137">
        <v>123</v>
      </c>
      <c r="K116" s="137">
        <v>133</v>
      </c>
      <c r="L116" s="137">
        <v>148</v>
      </c>
      <c r="M116" s="137" t="s">
        <v>253</v>
      </c>
      <c r="N116" s="137" t="s">
        <v>253</v>
      </c>
      <c r="O116" s="137">
        <v>177</v>
      </c>
      <c r="P116" s="47" t="str">
        <f t="shared" si="11"/>
        <v>.</v>
      </c>
      <c r="Q116" s="48" t="s">
        <v>252</v>
      </c>
    </row>
    <row r="117" spans="1:18" ht="12" customHeight="1">
      <c r="A117" s="173" t="s">
        <v>224</v>
      </c>
      <c r="B117" s="71" t="s">
        <v>4</v>
      </c>
      <c r="C117" s="72" t="s">
        <v>95</v>
      </c>
      <c r="D117" s="137">
        <v>78</v>
      </c>
      <c r="E117" s="137">
        <v>73</v>
      </c>
      <c r="F117" s="137">
        <v>80</v>
      </c>
      <c r="G117" s="137">
        <v>82</v>
      </c>
      <c r="H117" s="137">
        <v>79</v>
      </c>
      <c r="I117" s="137">
        <v>86</v>
      </c>
      <c r="J117" s="137">
        <v>91</v>
      </c>
      <c r="K117" s="137">
        <v>110</v>
      </c>
      <c r="L117" s="137">
        <v>128</v>
      </c>
      <c r="M117" s="137">
        <v>103</v>
      </c>
      <c r="N117" s="137">
        <v>120</v>
      </c>
      <c r="O117" s="137">
        <v>124</v>
      </c>
      <c r="P117" s="47">
        <f t="shared" si="11"/>
        <v>3.3333333333333428</v>
      </c>
      <c r="Q117" s="48" t="s">
        <v>252</v>
      </c>
    </row>
    <row r="118" spans="1:18" ht="12" customHeight="1">
      <c r="A118" s="173" t="s">
        <v>224</v>
      </c>
      <c r="B118" s="71" t="s">
        <v>68</v>
      </c>
      <c r="C118" s="72" t="s">
        <v>95</v>
      </c>
      <c r="D118" s="137">
        <v>47</v>
      </c>
      <c r="E118" s="137">
        <v>46</v>
      </c>
      <c r="F118" s="137">
        <v>58</v>
      </c>
      <c r="G118" s="137">
        <v>80</v>
      </c>
      <c r="H118" s="137">
        <v>65</v>
      </c>
      <c r="I118" s="137">
        <v>72</v>
      </c>
      <c r="J118" s="137">
        <v>84</v>
      </c>
      <c r="K118" s="137">
        <v>92</v>
      </c>
      <c r="L118" s="137">
        <v>110</v>
      </c>
      <c r="M118" s="137">
        <v>95</v>
      </c>
      <c r="N118" s="137">
        <v>131</v>
      </c>
      <c r="O118" s="137">
        <v>137</v>
      </c>
      <c r="P118" s="47">
        <f t="shared" si="11"/>
        <v>4.5801526717557266</v>
      </c>
      <c r="Q118" s="48" t="s">
        <v>252</v>
      </c>
    </row>
    <row r="119" spans="1:18" ht="12" customHeight="1">
      <c r="A119" s="173" t="s">
        <v>224</v>
      </c>
      <c r="B119" s="71" t="s">
        <v>5</v>
      </c>
      <c r="C119" s="72" t="s">
        <v>95</v>
      </c>
      <c r="D119" s="137">
        <v>127</v>
      </c>
      <c r="E119" s="137">
        <v>111</v>
      </c>
      <c r="F119" s="137">
        <v>107</v>
      </c>
      <c r="G119" s="137">
        <v>120</v>
      </c>
      <c r="H119" s="137">
        <v>113</v>
      </c>
      <c r="I119" s="137">
        <v>140</v>
      </c>
      <c r="J119" s="137">
        <v>157</v>
      </c>
      <c r="K119" s="137">
        <v>161</v>
      </c>
      <c r="L119" s="137">
        <v>188</v>
      </c>
      <c r="M119" s="137" t="s">
        <v>253</v>
      </c>
      <c r="N119" s="137">
        <v>217</v>
      </c>
      <c r="O119" s="137">
        <v>234</v>
      </c>
      <c r="P119" s="47">
        <f t="shared" si="11"/>
        <v>7.834101382488484</v>
      </c>
      <c r="Q119" s="48" t="s">
        <v>252</v>
      </c>
    </row>
    <row r="120" spans="1:18" ht="12" customHeight="1">
      <c r="A120" s="173" t="s">
        <v>224</v>
      </c>
      <c r="B120" s="71" t="s">
        <v>20</v>
      </c>
      <c r="C120" s="72" t="s">
        <v>95</v>
      </c>
      <c r="D120" s="137">
        <v>47</v>
      </c>
      <c r="E120" s="137">
        <v>38</v>
      </c>
      <c r="F120" s="137">
        <v>73</v>
      </c>
      <c r="G120" s="137">
        <v>67</v>
      </c>
      <c r="H120" s="137">
        <v>66</v>
      </c>
      <c r="I120" s="137">
        <v>73</v>
      </c>
      <c r="J120" s="137" t="s">
        <v>253</v>
      </c>
      <c r="K120" s="137" t="s">
        <v>253</v>
      </c>
      <c r="L120" s="137" t="s">
        <v>253</v>
      </c>
      <c r="M120" s="137" t="s">
        <v>253</v>
      </c>
      <c r="N120" s="137">
        <v>94</v>
      </c>
      <c r="O120" s="137">
        <v>104</v>
      </c>
      <c r="P120" s="47">
        <f t="shared" si="11"/>
        <v>10.638297872340431</v>
      </c>
      <c r="Q120" s="48" t="s">
        <v>252</v>
      </c>
    </row>
    <row r="121" spans="1:18" ht="12" customHeight="1">
      <c r="A121" s="173" t="s">
        <v>224</v>
      </c>
      <c r="B121" s="71" t="s">
        <v>21</v>
      </c>
      <c r="C121" s="72" t="s">
        <v>95</v>
      </c>
      <c r="D121" s="137" t="s">
        <v>253</v>
      </c>
      <c r="E121" s="137" t="s">
        <v>253</v>
      </c>
      <c r="F121" s="137" t="s">
        <v>253</v>
      </c>
      <c r="G121" s="137" t="s">
        <v>253</v>
      </c>
      <c r="H121" s="137" t="s">
        <v>253</v>
      </c>
      <c r="I121" s="137" t="s">
        <v>253</v>
      </c>
      <c r="J121" s="137">
        <v>151</v>
      </c>
      <c r="K121" s="137">
        <v>158</v>
      </c>
      <c r="L121" s="137">
        <v>137</v>
      </c>
      <c r="M121" s="137" t="s">
        <v>253</v>
      </c>
      <c r="N121" s="137" t="s">
        <v>253</v>
      </c>
      <c r="O121" s="137" t="s">
        <v>253</v>
      </c>
      <c r="P121" s="47" t="str">
        <f t="shared" si="11"/>
        <v>.</v>
      </c>
      <c r="Q121" s="48" t="s">
        <v>252</v>
      </c>
    </row>
    <row r="122" spans="1:18" ht="12" customHeight="1">
      <c r="A122" s="173" t="s">
        <v>224</v>
      </c>
      <c r="B122" s="71" t="s">
        <v>22</v>
      </c>
      <c r="C122" s="72" t="s">
        <v>95</v>
      </c>
      <c r="D122" s="137" t="s">
        <v>253</v>
      </c>
      <c r="E122" s="137" t="s">
        <v>253</v>
      </c>
      <c r="F122" s="137" t="s">
        <v>253</v>
      </c>
      <c r="G122" s="137" t="s">
        <v>253</v>
      </c>
      <c r="H122" s="137" t="s">
        <v>253</v>
      </c>
      <c r="I122" s="137" t="s">
        <v>253</v>
      </c>
      <c r="J122" s="137" t="s">
        <v>253</v>
      </c>
      <c r="K122" s="137" t="s">
        <v>253</v>
      </c>
      <c r="L122" s="137" t="s">
        <v>253</v>
      </c>
      <c r="M122" s="137" t="s">
        <v>253</v>
      </c>
      <c r="N122" s="137" t="s">
        <v>253</v>
      </c>
      <c r="O122" s="137" t="s">
        <v>253</v>
      </c>
      <c r="P122" s="47" t="str">
        <f t="shared" si="11"/>
        <v>.</v>
      </c>
      <c r="Q122" s="48" t="s">
        <v>252</v>
      </c>
    </row>
    <row r="123" spans="1:18" s="82" customFormat="1" ht="12" customHeight="1">
      <c r="A123" s="172" t="s">
        <v>225</v>
      </c>
      <c r="B123" s="74" t="s">
        <v>93</v>
      </c>
      <c r="C123" s="84" t="s">
        <v>95</v>
      </c>
      <c r="D123" s="131">
        <v>138</v>
      </c>
      <c r="E123" s="131">
        <v>126</v>
      </c>
      <c r="F123" s="131">
        <v>151</v>
      </c>
      <c r="G123" s="131">
        <v>157</v>
      </c>
      <c r="H123" s="131">
        <v>152</v>
      </c>
      <c r="I123" s="131">
        <v>167</v>
      </c>
      <c r="J123" s="131">
        <v>189</v>
      </c>
      <c r="K123" s="131">
        <v>206</v>
      </c>
      <c r="L123" s="131">
        <v>237</v>
      </c>
      <c r="M123" s="55">
        <v>196</v>
      </c>
      <c r="N123" s="55">
        <v>213</v>
      </c>
      <c r="O123" s="131">
        <v>260</v>
      </c>
      <c r="P123" s="44">
        <f t="shared" si="11"/>
        <v>22.065727699530527</v>
      </c>
      <c r="Q123" s="56" t="s">
        <v>252</v>
      </c>
      <c r="R123" s="35"/>
    </row>
    <row r="124" spans="1:18" s="34" customFormat="1" ht="11.25" customHeight="1">
      <c r="A124" s="90" t="s">
        <v>3</v>
      </c>
      <c r="B124" s="71"/>
      <c r="C124" s="85"/>
      <c r="D124" s="86"/>
      <c r="E124" s="86"/>
      <c r="F124" s="87"/>
      <c r="G124" s="87"/>
      <c r="H124" s="87"/>
      <c r="I124" s="68"/>
      <c r="J124" s="68"/>
      <c r="K124" s="68"/>
      <c r="L124" s="68"/>
      <c r="M124" s="46"/>
      <c r="N124" s="46"/>
      <c r="O124" s="68"/>
      <c r="P124" s="88"/>
      <c r="Q124" s="89"/>
    </row>
    <row r="125" spans="1:18" s="34" customFormat="1" ht="11.25" customHeight="1">
      <c r="A125" s="24" t="s">
        <v>226</v>
      </c>
      <c r="B125" s="24"/>
      <c r="C125" s="24"/>
      <c r="D125" s="24"/>
      <c r="E125" s="24"/>
      <c r="F125" s="24"/>
      <c r="G125" s="24"/>
      <c r="H125" s="24"/>
      <c r="I125" s="24"/>
    </row>
    <row r="126" spans="1:18" s="34" customFormat="1" ht="11.25" customHeight="1">
      <c r="A126" s="24" t="s">
        <v>81</v>
      </c>
      <c r="B126" s="24"/>
      <c r="C126" s="24"/>
      <c r="D126" s="24"/>
      <c r="E126" s="24"/>
      <c r="F126" s="24"/>
      <c r="G126" s="24"/>
      <c r="H126" s="24"/>
      <c r="I126" s="24"/>
    </row>
    <row r="127" spans="1:18" s="34" customFormat="1" ht="11.25" customHeight="1">
      <c r="A127" s="24" t="s">
        <v>222</v>
      </c>
      <c r="B127" s="24"/>
      <c r="C127" s="24"/>
      <c r="D127" s="25"/>
      <c r="E127" s="25"/>
      <c r="F127" s="24"/>
      <c r="G127" s="24"/>
      <c r="H127" s="24"/>
      <c r="I127" s="24"/>
    </row>
    <row r="128" spans="1:18" s="34" customFormat="1" ht="11.25" customHeight="1">
      <c r="A128" s="24" t="s">
        <v>223</v>
      </c>
      <c r="B128" s="24"/>
      <c r="C128" s="24"/>
      <c r="D128" s="25"/>
      <c r="E128" s="25"/>
      <c r="F128" s="24"/>
      <c r="G128" s="24"/>
      <c r="H128" s="24"/>
      <c r="I128" s="24"/>
    </row>
    <row r="129" spans="1:1" ht="11.25" customHeight="1">
      <c r="A129" s="171" t="s">
        <v>325</v>
      </c>
    </row>
  </sheetData>
  <dataValidations count="4">
    <dataValidation allowBlank="1" showInputMessage="1" showErrorMessage="1" promptTitle="Fußnotenstrich" prompt="Nachfolgend Fußnotenbereich mit Fußnotenerläuterungen und weiteren Erklärungen" sqref="A124"/>
    <dataValidation allowBlank="1" showInputMessage="1" showErrorMessage="1" promptTitle="Fußnote 1" prompt="Ganz oder teilweise geöffnet." sqref="A4:A13"/>
    <dataValidation allowBlank="1" showInputMessage="1" showErrorMessage="1" promptTitle="Fußnote 3" prompt="Bevölkerung auf Basis des Zensus 2011 am 31. Juli des jeweiligen Jahres." sqref="A114:A123"/>
    <dataValidation allowBlank="1" showInputMessage="1" showErrorMessage="1" promptTitle="Fußnote 2" prompt="Rechnerischer Wert: Übernachtungen/Ankünfte." sqref="A84:A113"/>
  </dataValidations>
  <hyperlinks>
    <hyperlink ref="A1" location="Inhalt!A1" display="Inhalt"/>
    <hyperlink ref="A129" location="Titel!A6" display="Zeichenerklärung"/>
  </hyperlinks>
  <pageMargins left="0.70866141732283472" right="0.70866141732283472" top="0.78740157480314965" bottom="0.63541666666666663" header="0.31496062992125984" footer="0.31496062992125984"/>
  <pageSetup paperSize="8" orientation="portrait" verticalDpi="1200" r:id="rId1"/>
  <headerFooter>
    <oddFooter>&amp;C&amp;6© Statistisches Landesamt des Freistaates Sachsen | G IV 6 -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Z39"/>
  <sheetViews>
    <sheetView showGridLines="0" zoomScaleNormal="100" workbookViewId="0"/>
  </sheetViews>
  <sheetFormatPr baseColWidth="10" defaultColWidth="9.85546875" defaultRowHeight="12" customHeight="1"/>
  <cols>
    <col min="1" max="1" width="46.28515625" style="63" customWidth="1"/>
    <col min="2" max="2" width="7.140625" style="63" customWidth="1"/>
    <col min="3" max="4" width="7.140625" style="63" bestFit="1" customWidth="1"/>
    <col min="5" max="10" width="8.42578125" style="63" bestFit="1" customWidth="1"/>
    <col min="11" max="11" width="9.28515625" style="63" customWidth="1"/>
    <col min="12" max="14" width="8.42578125" style="63" bestFit="1" customWidth="1"/>
    <col min="15" max="15" width="7.140625" style="80" bestFit="1" customWidth="1"/>
    <col min="16" max="22" width="8.42578125" style="2" bestFit="1" customWidth="1"/>
    <col min="23" max="23" width="9.85546875" style="2" customWidth="1"/>
    <col min="24" max="26" width="8.42578125" style="2" bestFit="1" customWidth="1"/>
    <col min="27" max="16384" width="9.85546875" style="58"/>
  </cols>
  <sheetData>
    <row r="1" spans="1:26" ht="12" customHeight="1">
      <c r="A1" s="15" t="s">
        <v>12</v>
      </c>
      <c r="B1" s="9"/>
      <c r="C1" s="9"/>
      <c r="D1" s="9"/>
      <c r="E1" s="9"/>
      <c r="F1" s="9"/>
      <c r="G1" s="9"/>
      <c r="H1" s="9"/>
      <c r="I1" s="9"/>
      <c r="J1" s="9"/>
      <c r="K1" s="9"/>
      <c r="L1" s="9"/>
      <c r="M1" s="9"/>
      <c r="N1" s="9"/>
      <c r="O1" s="79"/>
    </row>
    <row r="2" spans="1:26" s="65" customFormat="1" ht="20.100000000000001" customHeight="1">
      <c r="A2" s="36" t="s">
        <v>303</v>
      </c>
      <c r="B2" s="36"/>
      <c r="C2" s="36"/>
      <c r="D2" s="36"/>
      <c r="E2" s="36"/>
      <c r="F2" s="36"/>
      <c r="G2" s="36"/>
      <c r="H2" s="36"/>
      <c r="I2" s="36"/>
      <c r="J2" s="36"/>
      <c r="K2" s="36"/>
      <c r="L2" s="36"/>
      <c r="M2" s="36"/>
      <c r="N2" s="36"/>
      <c r="O2" s="36"/>
      <c r="P2" s="36"/>
      <c r="Q2" s="36"/>
      <c r="R2" s="36"/>
      <c r="S2" s="36"/>
      <c r="T2" s="36"/>
      <c r="U2" s="36"/>
      <c r="V2" s="36"/>
      <c r="W2" s="36"/>
      <c r="X2" s="36"/>
      <c r="Y2" s="36"/>
      <c r="Z2" s="36"/>
    </row>
    <row r="3" spans="1:26" s="66" customFormat="1" ht="30" customHeight="1">
      <c r="A3" s="38" t="s">
        <v>92</v>
      </c>
      <c r="B3" s="38" t="s">
        <v>91</v>
      </c>
      <c r="C3" s="39" t="s">
        <v>160</v>
      </c>
      <c r="D3" s="39" t="s">
        <v>161</v>
      </c>
      <c r="E3" s="39" t="s">
        <v>162</v>
      </c>
      <c r="F3" s="39" t="s">
        <v>163</v>
      </c>
      <c r="G3" s="39" t="s">
        <v>164</v>
      </c>
      <c r="H3" s="39" t="s">
        <v>165</v>
      </c>
      <c r="I3" s="39" t="s">
        <v>166</v>
      </c>
      <c r="J3" s="39" t="s">
        <v>167</v>
      </c>
      <c r="K3" s="39" t="s">
        <v>168</v>
      </c>
      <c r="L3" s="39" t="s">
        <v>169</v>
      </c>
      <c r="M3" s="39" t="s">
        <v>170</v>
      </c>
      <c r="N3" s="39" t="s">
        <v>171</v>
      </c>
      <c r="O3" s="39" t="s">
        <v>114</v>
      </c>
      <c r="P3" s="39" t="s">
        <v>115</v>
      </c>
      <c r="Q3" s="39" t="s">
        <v>116</v>
      </c>
      <c r="R3" s="39" t="s">
        <v>117</v>
      </c>
      <c r="S3" s="39" t="s">
        <v>118</v>
      </c>
      <c r="T3" s="39" t="s">
        <v>119</v>
      </c>
      <c r="U3" s="39" t="s">
        <v>120</v>
      </c>
      <c r="V3" s="39" t="s">
        <v>121</v>
      </c>
      <c r="W3" s="39" t="s">
        <v>122</v>
      </c>
      <c r="X3" s="39" t="s">
        <v>123</v>
      </c>
      <c r="Y3" s="39" t="s">
        <v>124</v>
      </c>
      <c r="Z3" s="39" t="s">
        <v>125</v>
      </c>
    </row>
    <row r="4" spans="1:26" ht="12" customHeight="1">
      <c r="A4" s="70" t="s">
        <v>150</v>
      </c>
      <c r="B4" s="75" t="s">
        <v>95</v>
      </c>
      <c r="C4" s="46">
        <v>1616</v>
      </c>
      <c r="D4" s="46">
        <v>1685</v>
      </c>
      <c r="E4" s="46">
        <v>1760</v>
      </c>
      <c r="F4" s="46">
        <v>1904</v>
      </c>
      <c r="G4" s="46">
        <v>1949</v>
      </c>
      <c r="H4" s="46">
        <v>1956</v>
      </c>
      <c r="I4" s="46">
        <v>1947</v>
      </c>
      <c r="J4" s="46">
        <v>1947</v>
      </c>
      <c r="K4" s="46">
        <v>1947</v>
      </c>
      <c r="L4" s="46">
        <v>1914</v>
      </c>
      <c r="M4" s="46">
        <v>1791</v>
      </c>
      <c r="N4" s="46">
        <v>1755</v>
      </c>
      <c r="O4" s="46">
        <v>1708</v>
      </c>
      <c r="P4" s="46">
        <v>1702</v>
      </c>
      <c r="Q4" s="46">
        <v>1786</v>
      </c>
      <c r="R4" s="46">
        <v>1926</v>
      </c>
      <c r="S4" s="46">
        <v>1969</v>
      </c>
      <c r="T4" s="46">
        <v>1971</v>
      </c>
      <c r="U4" s="46">
        <v>1972</v>
      </c>
      <c r="V4" s="46">
        <v>1987</v>
      </c>
      <c r="W4" s="46">
        <v>1983</v>
      </c>
      <c r="X4" s="46">
        <v>1958</v>
      </c>
      <c r="Y4" s="46">
        <v>1811</v>
      </c>
      <c r="Z4" s="46">
        <v>1808</v>
      </c>
    </row>
    <row r="5" spans="1:26" ht="12" customHeight="1">
      <c r="A5" s="91" t="s">
        <v>151</v>
      </c>
      <c r="B5" s="75" t="s">
        <v>95</v>
      </c>
      <c r="C5" s="46">
        <v>1596</v>
      </c>
      <c r="D5" s="46">
        <v>1660</v>
      </c>
      <c r="E5" s="46">
        <v>1724</v>
      </c>
      <c r="F5" s="46">
        <v>1816</v>
      </c>
      <c r="G5" s="46">
        <v>1844</v>
      </c>
      <c r="H5" s="46">
        <v>1850</v>
      </c>
      <c r="I5" s="46">
        <v>1841</v>
      </c>
      <c r="J5" s="46">
        <v>1840</v>
      </c>
      <c r="K5" s="46">
        <v>1841</v>
      </c>
      <c r="L5" s="46">
        <v>1824</v>
      </c>
      <c r="M5" s="46">
        <v>1748</v>
      </c>
      <c r="N5" s="46">
        <v>1719</v>
      </c>
      <c r="O5" s="46">
        <v>1674</v>
      </c>
      <c r="P5" s="46">
        <v>1671</v>
      </c>
      <c r="Q5" s="46">
        <v>1742</v>
      </c>
      <c r="R5" s="46">
        <v>1830</v>
      </c>
      <c r="S5" s="46">
        <v>1860</v>
      </c>
      <c r="T5" s="46">
        <v>1863</v>
      </c>
      <c r="U5" s="46">
        <v>1863</v>
      </c>
      <c r="V5" s="46">
        <v>1878</v>
      </c>
      <c r="W5" s="46">
        <v>1875</v>
      </c>
      <c r="X5" s="46">
        <v>1859</v>
      </c>
      <c r="Y5" s="46">
        <v>1772</v>
      </c>
      <c r="Z5" s="46">
        <v>1774</v>
      </c>
    </row>
    <row r="6" spans="1:26" ht="12" customHeight="1">
      <c r="A6" s="91" t="s">
        <v>128</v>
      </c>
      <c r="B6" s="75" t="s">
        <v>95</v>
      </c>
      <c r="C6" s="46">
        <v>20</v>
      </c>
      <c r="D6" s="46">
        <v>25</v>
      </c>
      <c r="E6" s="46">
        <v>36</v>
      </c>
      <c r="F6" s="46">
        <v>88</v>
      </c>
      <c r="G6" s="46">
        <v>105</v>
      </c>
      <c r="H6" s="46">
        <v>106</v>
      </c>
      <c r="I6" s="46">
        <v>106</v>
      </c>
      <c r="J6" s="46">
        <v>107</v>
      </c>
      <c r="K6" s="46">
        <v>106</v>
      </c>
      <c r="L6" s="46">
        <v>90</v>
      </c>
      <c r="M6" s="46">
        <v>43</v>
      </c>
      <c r="N6" s="46">
        <v>36</v>
      </c>
      <c r="O6" s="46">
        <v>34</v>
      </c>
      <c r="P6" s="46">
        <v>31</v>
      </c>
      <c r="Q6" s="46">
        <v>44</v>
      </c>
      <c r="R6" s="46">
        <v>96</v>
      </c>
      <c r="S6" s="46">
        <v>109</v>
      </c>
      <c r="T6" s="46">
        <v>108</v>
      </c>
      <c r="U6" s="46">
        <v>109</v>
      </c>
      <c r="V6" s="46">
        <v>109</v>
      </c>
      <c r="W6" s="46">
        <v>108</v>
      </c>
      <c r="X6" s="46">
        <v>99</v>
      </c>
      <c r="Y6" s="46">
        <v>39</v>
      </c>
      <c r="Z6" s="46">
        <v>34</v>
      </c>
    </row>
    <row r="7" spans="1:26" ht="12" customHeight="1">
      <c r="A7" s="54" t="s">
        <v>152</v>
      </c>
      <c r="B7" s="75" t="s">
        <v>95</v>
      </c>
      <c r="C7" s="46" t="s">
        <v>252</v>
      </c>
      <c r="D7" s="46" t="s">
        <v>252</v>
      </c>
      <c r="E7" s="46" t="s">
        <v>252</v>
      </c>
      <c r="F7" s="46" t="s">
        <v>252</v>
      </c>
      <c r="G7" s="46" t="s">
        <v>252</v>
      </c>
      <c r="H7" s="46" t="s">
        <v>252</v>
      </c>
      <c r="I7" s="46" t="s">
        <v>252</v>
      </c>
      <c r="J7" s="46" t="s">
        <v>252</v>
      </c>
      <c r="K7" s="46" t="s">
        <v>252</v>
      </c>
      <c r="L7" s="46" t="s">
        <v>252</v>
      </c>
      <c r="M7" s="46" t="s">
        <v>252</v>
      </c>
      <c r="N7" s="46" t="s">
        <v>252</v>
      </c>
      <c r="O7" s="46" t="s">
        <v>252</v>
      </c>
      <c r="P7" s="46" t="s">
        <v>252</v>
      </c>
      <c r="Q7" s="46" t="s">
        <v>252</v>
      </c>
      <c r="R7" s="46" t="s">
        <v>252</v>
      </c>
      <c r="S7" s="46" t="s">
        <v>252</v>
      </c>
      <c r="T7" s="46" t="s">
        <v>252</v>
      </c>
      <c r="U7" s="46" t="s">
        <v>252</v>
      </c>
      <c r="V7" s="46" t="s">
        <v>252</v>
      </c>
      <c r="W7" s="46" t="s">
        <v>252</v>
      </c>
      <c r="X7" s="46" t="s">
        <v>252</v>
      </c>
      <c r="Y7" s="46" t="s">
        <v>252</v>
      </c>
      <c r="Z7" s="46" t="s">
        <v>252</v>
      </c>
    </row>
    <row r="8" spans="1:26" ht="12" customHeight="1">
      <c r="A8" s="92" t="s">
        <v>126</v>
      </c>
      <c r="B8" s="75" t="s">
        <v>95</v>
      </c>
      <c r="C8" s="46">
        <v>107975</v>
      </c>
      <c r="D8" s="46">
        <v>112590</v>
      </c>
      <c r="E8" s="46">
        <v>118200</v>
      </c>
      <c r="F8" s="46">
        <v>122637</v>
      </c>
      <c r="G8" s="46">
        <v>123714</v>
      </c>
      <c r="H8" s="46">
        <v>124104</v>
      </c>
      <c r="I8" s="46">
        <v>124985</v>
      </c>
      <c r="J8" s="46">
        <v>124948</v>
      </c>
      <c r="K8" s="46">
        <v>124733</v>
      </c>
      <c r="L8" s="46">
        <v>123942</v>
      </c>
      <c r="M8" s="46">
        <v>120396</v>
      </c>
      <c r="N8" s="46">
        <v>119002</v>
      </c>
      <c r="O8" s="46">
        <v>117365</v>
      </c>
      <c r="P8" s="46">
        <v>116639</v>
      </c>
      <c r="Q8" s="46">
        <v>119887</v>
      </c>
      <c r="R8" s="46">
        <v>123834</v>
      </c>
      <c r="S8" s="46">
        <v>126178</v>
      </c>
      <c r="T8" s="46">
        <v>126943</v>
      </c>
      <c r="U8" s="46">
        <v>127302</v>
      </c>
      <c r="V8" s="46">
        <v>127625</v>
      </c>
      <c r="W8" s="46">
        <v>127151</v>
      </c>
      <c r="X8" s="46">
        <v>126128</v>
      </c>
      <c r="Y8" s="46">
        <v>122031</v>
      </c>
      <c r="Z8" s="46">
        <v>122314</v>
      </c>
    </row>
    <row r="9" spans="1:26" ht="12" customHeight="1">
      <c r="A9" s="92" t="s">
        <v>153</v>
      </c>
      <c r="B9" s="75" t="s">
        <v>95</v>
      </c>
      <c r="C9" s="46">
        <v>1338</v>
      </c>
      <c r="D9" s="46">
        <v>1717</v>
      </c>
      <c r="E9" s="46">
        <v>2612</v>
      </c>
      <c r="F9" s="46">
        <v>5474</v>
      </c>
      <c r="G9" s="46">
        <v>6271</v>
      </c>
      <c r="H9" s="46">
        <v>6222</v>
      </c>
      <c r="I9" s="46">
        <v>6235</v>
      </c>
      <c r="J9" s="46">
        <v>6381</v>
      </c>
      <c r="K9" s="46">
        <v>6453</v>
      </c>
      <c r="L9" s="46">
        <v>5804</v>
      </c>
      <c r="M9" s="46">
        <v>2726</v>
      </c>
      <c r="N9" s="46">
        <v>2306</v>
      </c>
      <c r="O9" s="46">
        <v>2153</v>
      </c>
      <c r="P9" s="46">
        <v>1924</v>
      </c>
      <c r="Q9" s="46">
        <v>2981</v>
      </c>
      <c r="R9" s="46">
        <v>5780</v>
      </c>
      <c r="S9" s="46">
        <v>6360</v>
      </c>
      <c r="T9" s="46">
        <v>6313</v>
      </c>
      <c r="U9" s="46">
        <v>6393</v>
      </c>
      <c r="V9" s="46">
        <v>6365</v>
      </c>
      <c r="W9" s="46">
        <v>6376</v>
      </c>
      <c r="X9" s="46">
        <v>6099</v>
      </c>
      <c r="Y9" s="46">
        <v>2250</v>
      </c>
      <c r="Z9" s="46">
        <v>1800</v>
      </c>
    </row>
    <row r="10" spans="1:26" ht="12" customHeight="1">
      <c r="A10" s="54" t="s">
        <v>127</v>
      </c>
      <c r="B10" s="75" t="s">
        <v>26</v>
      </c>
      <c r="C10" s="64">
        <v>16.2</v>
      </c>
      <c r="D10" s="64">
        <v>26</v>
      </c>
      <c r="E10" s="64">
        <v>28</v>
      </c>
      <c r="F10" s="64">
        <v>39.1</v>
      </c>
      <c r="G10" s="64">
        <v>43.3</v>
      </c>
      <c r="H10" s="64">
        <v>47.1</v>
      </c>
      <c r="I10" s="64">
        <v>47.9</v>
      </c>
      <c r="J10" s="64">
        <v>47.8</v>
      </c>
      <c r="K10" s="64">
        <v>47</v>
      </c>
      <c r="L10" s="64">
        <v>46.2</v>
      </c>
      <c r="M10" s="64">
        <v>35.9</v>
      </c>
      <c r="N10" s="64">
        <v>37.299999999999997</v>
      </c>
      <c r="O10" s="64">
        <v>27.3</v>
      </c>
      <c r="P10" s="64">
        <v>34</v>
      </c>
      <c r="Q10" s="64">
        <v>35.4</v>
      </c>
      <c r="R10" s="64">
        <v>43.8</v>
      </c>
      <c r="S10" s="64">
        <v>46.2</v>
      </c>
      <c r="T10" s="64">
        <v>46.9</v>
      </c>
      <c r="U10" s="64">
        <v>45.5</v>
      </c>
      <c r="V10" s="64">
        <v>47.8</v>
      </c>
      <c r="W10" s="64">
        <v>49.3</v>
      </c>
      <c r="X10" s="64">
        <v>46.3</v>
      </c>
      <c r="Y10" s="64">
        <v>36.200000000000003</v>
      </c>
      <c r="Z10" s="64">
        <v>41.3</v>
      </c>
    </row>
    <row r="11" spans="1:26" ht="12" customHeight="1">
      <c r="A11" s="54" t="s">
        <v>112</v>
      </c>
      <c r="B11" s="75" t="s">
        <v>95</v>
      </c>
      <c r="C11" s="46">
        <v>159947</v>
      </c>
      <c r="D11" s="46">
        <v>268018</v>
      </c>
      <c r="E11" s="46">
        <v>374798</v>
      </c>
      <c r="F11" s="46">
        <v>567369</v>
      </c>
      <c r="G11" s="46">
        <v>708386</v>
      </c>
      <c r="H11" s="46">
        <v>757235</v>
      </c>
      <c r="I11" s="46">
        <v>808415</v>
      </c>
      <c r="J11" s="46">
        <v>768356</v>
      </c>
      <c r="K11" s="46">
        <v>759610</v>
      </c>
      <c r="L11" s="46">
        <v>709792</v>
      </c>
      <c r="M11" s="46">
        <v>545181</v>
      </c>
      <c r="N11" s="46">
        <v>582092</v>
      </c>
      <c r="O11" s="46">
        <v>375397</v>
      </c>
      <c r="P11" s="46">
        <v>411024</v>
      </c>
      <c r="Q11" s="46">
        <v>531083</v>
      </c>
      <c r="R11" s="46">
        <v>666678</v>
      </c>
      <c r="S11" s="46">
        <v>783452</v>
      </c>
      <c r="T11" s="46">
        <v>793604</v>
      </c>
      <c r="U11" s="46">
        <v>793967</v>
      </c>
      <c r="V11" s="46">
        <v>798187</v>
      </c>
      <c r="W11" s="46">
        <v>829567</v>
      </c>
      <c r="X11" s="46">
        <v>718139</v>
      </c>
      <c r="Y11" s="46">
        <v>561436</v>
      </c>
      <c r="Z11" s="46">
        <v>659264</v>
      </c>
    </row>
    <row r="12" spans="1:26" ht="12" customHeight="1">
      <c r="A12" s="92" t="s">
        <v>154</v>
      </c>
      <c r="B12" s="75" t="s">
        <v>95</v>
      </c>
      <c r="C12" s="46">
        <v>159829</v>
      </c>
      <c r="D12" s="46">
        <v>267417</v>
      </c>
      <c r="E12" s="46">
        <v>372288</v>
      </c>
      <c r="F12" s="46">
        <v>549741</v>
      </c>
      <c r="G12" s="46">
        <v>676732</v>
      </c>
      <c r="H12" s="46">
        <v>709977</v>
      </c>
      <c r="I12" s="46">
        <v>751821</v>
      </c>
      <c r="J12" s="46">
        <v>714541</v>
      </c>
      <c r="K12" s="46">
        <v>733524</v>
      </c>
      <c r="L12" s="46">
        <v>690371</v>
      </c>
      <c r="M12" s="46">
        <v>543205</v>
      </c>
      <c r="N12" s="46">
        <v>580290</v>
      </c>
      <c r="O12" s="46">
        <v>374639</v>
      </c>
      <c r="P12" s="46">
        <v>410117</v>
      </c>
      <c r="Q12" s="46">
        <v>529046</v>
      </c>
      <c r="R12" s="46">
        <v>644751</v>
      </c>
      <c r="S12" s="46">
        <v>737362</v>
      </c>
      <c r="T12" s="46">
        <v>747157</v>
      </c>
      <c r="U12" s="46">
        <v>705286</v>
      </c>
      <c r="V12" s="46">
        <v>738027</v>
      </c>
      <c r="W12" s="46">
        <v>788825</v>
      </c>
      <c r="X12" s="46">
        <v>696970</v>
      </c>
      <c r="Y12" s="46">
        <v>559494</v>
      </c>
      <c r="Z12" s="46">
        <v>656859</v>
      </c>
    </row>
    <row r="13" spans="1:26" ht="12" customHeight="1">
      <c r="A13" s="92" t="s">
        <v>155</v>
      </c>
      <c r="B13" s="75" t="s">
        <v>95</v>
      </c>
      <c r="C13" s="46">
        <v>118</v>
      </c>
      <c r="D13" s="46">
        <v>601</v>
      </c>
      <c r="E13" s="46">
        <v>2510</v>
      </c>
      <c r="F13" s="46">
        <v>17628</v>
      </c>
      <c r="G13" s="46">
        <v>31654</v>
      </c>
      <c r="H13" s="46">
        <v>47258</v>
      </c>
      <c r="I13" s="46">
        <v>56594</v>
      </c>
      <c r="J13" s="46">
        <v>53815</v>
      </c>
      <c r="K13" s="46">
        <v>26086</v>
      </c>
      <c r="L13" s="46">
        <v>19421</v>
      </c>
      <c r="M13" s="46">
        <v>1976</v>
      </c>
      <c r="N13" s="46">
        <v>1802</v>
      </c>
      <c r="O13" s="46">
        <v>758</v>
      </c>
      <c r="P13" s="46">
        <v>907</v>
      </c>
      <c r="Q13" s="46">
        <v>2037</v>
      </c>
      <c r="R13" s="46">
        <v>21927</v>
      </c>
      <c r="S13" s="46">
        <v>46090</v>
      </c>
      <c r="T13" s="46">
        <v>46447</v>
      </c>
      <c r="U13" s="46">
        <v>88681</v>
      </c>
      <c r="V13" s="46">
        <v>60160</v>
      </c>
      <c r="W13" s="46">
        <v>40742</v>
      </c>
      <c r="X13" s="46">
        <v>21169</v>
      </c>
      <c r="Y13" s="46">
        <v>1942</v>
      </c>
      <c r="Z13" s="46">
        <v>2405</v>
      </c>
    </row>
    <row r="14" spans="1:26" ht="12" customHeight="1">
      <c r="A14" s="54" t="s">
        <v>113</v>
      </c>
      <c r="B14" s="75" t="s">
        <v>95</v>
      </c>
      <c r="C14" s="46">
        <v>510747</v>
      </c>
      <c r="D14" s="46">
        <v>812941</v>
      </c>
      <c r="E14" s="46">
        <v>1019381</v>
      </c>
      <c r="F14" s="46">
        <v>1490872</v>
      </c>
      <c r="G14" s="46">
        <v>1754657</v>
      </c>
      <c r="H14" s="46">
        <v>1901504</v>
      </c>
      <c r="I14" s="46">
        <v>2046117</v>
      </c>
      <c r="J14" s="46">
        <v>2041140</v>
      </c>
      <c r="K14" s="46">
        <v>1837393</v>
      </c>
      <c r="L14" s="46">
        <v>1833039</v>
      </c>
      <c r="M14" s="46">
        <v>1293427</v>
      </c>
      <c r="N14" s="46">
        <v>1369543</v>
      </c>
      <c r="O14" s="46">
        <v>973215</v>
      </c>
      <c r="P14" s="46">
        <v>1107265</v>
      </c>
      <c r="Q14" s="46">
        <v>1306834</v>
      </c>
      <c r="R14" s="46">
        <v>1699849</v>
      </c>
      <c r="S14" s="46">
        <v>1945626</v>
      </c>
      <c r="T14" s="46">
        <v>1918904</v>
      </c>
      <c r="U14" s="46">
        <v>2048145</v>
      </c>
      <c r="V14" s="46">
        <v>2097822</v>
      </c>
      <c r="W14" s="46">
        <v>2001825</v>
      </c>
      <c r="X14" s="46">
        <v>1879644</v>
      </c>
      <c r="Y14" s="46">
        <v>1322523</v>
      </c>
      <c r="Z14" s="46">
        <v>1554467</v>
      </c>
    </row>
    <row r="15" spans="1:26" ht="12" customHeight="1">
      <c r="A15" s="92" t="s">
        <v>156</v>
      </c>
      <c r="B15" s="75" t="s">
        <v>95</v>
      </c>
      <c r="C15" s="46">
        <v>510346</v>
      </c>
      <c r="D15" s="46">
        <v>811094</v>
      </c>
      <c r="E15" s="46">
        <v>1012615</v>
      </c>
      <c r="F15" s="46">
        <v>1426957</v>
      </c>
      <c r="G15" s="46">
        <v>1657378</v>
      </c>
      <c r="H15" s="46">
        <v>1752030</v>
      </c>
      <c r="I15" s="46">
        <v>1850062</v>
      </c>
      <c r="J15" s="46">
        <v>1843500</v>
      </c>
      <c r="K15" s="46">
        <v>1757534</v>
      </c>
      <c r="L15" s="46">
        <v>1767451</v>
      </c>
      <c r="M15" s="46">
        <v>1287831</v>
      </c>
      <c r="N15" s="46">
        <v>1363660</v>
      </c>
      <c r="O15" s="46">
        <v>970175</v>
      </c>
      <c r="P15" s="46">
        <v>1104380</v>
      </c>
      <c r="Q15" s="46">
        <v>1301563</v>
      </c>
      <c r="R15" s="46">
        <v>1619599</v>
      </c>
      <c r="S15" s="46">
        <v>1800663</v>
      </c>
      <c r="T15" s="46">
        <v>1781493</v>
      </c>
      <c r="U15" s="46">
        <v>1785688</v>
      </c>
      <c r="V15" s="46">
        <v>1885459</v>
      </c>
      <c r="W15" s="46">
        <v>1879605</v>
      </c>
      <c r="X15" s="46">
        <v>1800932</v>
      </c>
      <c r="Y15" s="46">
        <v>1317051</v>
      </c>
      <c r="Z15" s="46">
        <v>1545401</v>
      </c>
    </row>
    <row r="16" spans="1:26" ht="12" customHeight="1">
      <c r="A16" s="92" t="s">
        <v>157</v>
      </c>
      <c r="B16" s="75" t="s">
        <v>95</v>
      </c>
      <c r="C16" s="46">
        <v>401</v>
      </c>
      <c r="D16" s="46">
        <v>1847</v>
      </c>
      <c r="E16" s="46">
        <v>6766</v>
      </c>
      <c r="F16" s="46">
        <v>63915</v>
      </c>
      <c r="G16" s="46">
        <v>97279</v>
      </c>
      <c r="H16" s="46">
        <v>149474</v>
      </c>
      <c r="I16" s="46">
        <v>196055</v>
      </c>
      <c r="J16" s="46">
        <v>197640</v>
      </c>
      <c r="K16" s="46">
        <v>79859</v>
      </c>
      <c r="L16" s="46">
        <v>65588</v>
      </c>
      <c r="M16" s="46">
        <v>5596</v>
      </c>
      <c r="N16" s="46">
        <v>5883</v>
      </c>
      <c r="O16" s="46">
        <v>3040</v>
      </c>
      <c r="P16" s="46">
        <v>2885</v>
      </c>
      <c r="Q16" s="46">
        <v>5271</v>
      </c>
      <c r="R16" s="46">
        <v>80250</v>
      </c>
      <c r="S16" s="46">
        <v>144963</v>
      </c>
      <c r="T16" s="46">
        <v>137411</v>
      </c>
      <c r="U16" s="46">
        <v>262457</v>
      </c>
      <c r="V16" s="46">
        <v>212363</v>
      </c>
      <c r="W16" s="46">
        <v>122220</v>
      </c>
      <c r="X16" s="46">
        <v>78712</v>
      </c>
      <c r="Y16" s="46">
        <v>5472</v>
      </c>
      <c r="Z16" s="46">
        <v>9066</v>
      </c>
    </row>
    <row r="17" spans="1:26" ht="12" customHeight="1">
      <c r="A17" s="54" t="s">
        <v>139</v>
      </c>
      <c r="B17" s="75" t="s">
        <v>96</v>
      </c>
      <c r="C17" s="64">
        <v>3.2</v>
      </c>
      <c r="D17" s="64">
        <v>3</v>
      </c>
      <c r="E17" s="64">
        <v>2.7</v>
      </c>
      <c r="F17" s="64">
        <v>2.6</v>
      </c>
      <c r="G17" s="64">
        <v>2.5</v>
      </c>
      <c r="H17" s="64">
        <v>2.5</v>
      </c>
      <c r="I17" s="64">
        <v>2.5</v>
      </c>
      <c r="J17" s="64">
        <v>2.7</v>
      </c>
      <c r="K17" s="64">
        <v>2.4</v>
      </c>
      <c r="L17" s="64">
        <v>2.6</v>
      </c>
      <c r="M17" s="64">
        <v>2.4</v>
      </c>
      <c r="N17" s="64">
        <v>2.4</v>
      </c>
      <c r="O17" s="64">
        <v>2.6</v>
      </c>
      <c r="P17" s="64">
        <v>2.7</v>
      </c>
      <c r="Q17" s="64">
        <v>2.5</v>
      </c>
      <c r="R17" s="64">
        <v>2.5</v>
      </c>
      <c r="S17" s="64">
        <v>2.5</v>
      </c>
      <c r="T17" s="64">
        <v>2.4</v>
      </c>
      <c r="U17" s="64">
        <v>2.6</v>
      </c>
      <c r="V17" s="64">
        <v>2.6</v>
      </c>
      <c r="W17" s="64">
        <v>2.4</v>
      </c>
      <c r="X17" s="64">
        <v>2.6</v>
      </c>
      <c r="Y17" s="64">
        <v>2.4</v>
      </c>
      <c r="Z17" s="64">
        <v>2.4</v>
      </c>
    </row>
    <row r="18" spans="1:26" ht="12" customHeight="1">
      <c r="A18" s="92" t="s">
        <v>158</v>
      </c>
      <c r="B18" s="75" t="s">
        <v>96</v>
      </c>
      <c r="C18" s="64">
        <v>3.2</v>
      </c>
      <c r="D18" s="64">
        <v>3</v>
      </c>
      <c r="E18" s="64">
        <v>2.7</v>
      </c>
      <c r="F18" s="64">
        <v>2.6</v>
      </c>
      <c r="G18" s="64">
        <v>2.4</v>
      </c>
      <c r="H18" s="64">
        <v>2.5</v>
      </c>
      <c r="I18" s="64">
        <v>2.5</v>
      </c>
      <c r="J18" s="64">
        <v>2.6</v>
      </c>
      <c r="K18" s="64">
        <v>2.4</v>
      </c>
      <c r="L18" s="64">
        <v>2.6</v>
      </c>
      <c r="M18" s="64">
        <v>2.4</v>
      </c>
      <c r="N18" s="64">
        <v>2.2999999999999998</v>
      </c>
      <c r="O18" s="64">
        <v>2.6</v>
      </c>
      <c r="P18" s="64">
        <v>2.7</v>
      </c>
      <c r="Q18" s="64">
        <v>2.5</v>
      </c>
      <c r="R18" s="64">
        <v>2.5</v>
      </c>
      <c r="S18" s="64">
        <v>2.4</v>
      </c>
      <c r="T18" s="64">
        <v>2.4</v>
      </c>
      <c r="U18" s="64">
        <v>2.5</v>
      </c>
      <c r="V18" s="64">
        <v>2.6</v>
      </c>
      <c r="W18" s="64">
        <v>2.4</v>
      </c>
      <c r="X18" s="64">
        <v>2.6</v>
      </c>
      <c r="Y18" s="64">
        <v>2.4</v>
      </c>
      <c r="Z18" s="64">
        <v>2.4</v>
      </c>
    </row>
    <row r="19" spans="1:26" ht="12" customHeight="1">
      <c r="A19" s="92" t="s">
        <v>159</v>
      </c>
      <c r="B19" s="75" t="s">
        <v>96</v>
      </c>
      <c r="C19" s="64">
        <v>3.4</v>
      </c>
      <c r="D19" s="64">
        <v>3.1</v>
      </c>
      <c r="E19" s="64">
        <v>2.7</v>
      </c>
      <c r="F19" s="64">
        <v>3.6</v>
      </c>
      <c r="G19" s="64">
        <v>3.1</v>
      </c>
      <c r="H19" s="64">
        <v>3.2</v>
      </c>
      <c r="I19" s="64">
        <v>3.5</v>
      </c>
      <c r="J19" s="64">
        <v>3.7</v>
      </c>
      <c r="K19" s="64">
        <v>3.1</v>
      </c>
      <c r="L19" s="64">
        <v>3.4</v>
      </c>
      <c r="M19" s="64">
        <v>2.8</v>
      </c>
      <c r="N19" s="64">
        <v>3.3</v>
      </c>
      <c r="O19" s="64">
        <v>4</v>
      </c>
      <c r="P19" s="64">
        <v>3.2</v>
      </c>
      <c r="Q19" s="64">
        <v>2.6</v>
      </c>
      <c r="R19" s="64">
        <v>3.7</v>
      </c>
      <c r="S19" s="64">
        <v>3.1</v>
      </c>
      <c r="T19" s="64">
        <v>3</v>
      </c>
      <c r="U19" s="64">
        <v>3</v>
      </c>
      <c r="V19" s="64">
        <v>3.5</v>
      </c>
      <c r="W19" s="64">
        <v>3</v>
      </c>
      <c r="X19" s="64">
        <v>3.7</v>
      </c>
      <c r="Y19" s="64">
        <v>2.8</v>
      </c>
      <c r="Z19" s="64">
        <v>3.8</v>
      </c>
    </row>
    <row r="20" spans="1:26" s="2" customFormat="1" ht="11.25" customHeight="1">
      <c r="A20" s="90" t="s">
        <v>3</v>
      </c>
      <c r="B20" s="22"/>
      <c r="C20" s="22"/>
      <c r="D20" s="22"/>
      <c r="E20" s="22"/>
      <c r="F20" s="22"/>
      <c r="G20" s="22"/>
      <c r="H20" s="22"/>
      <c r="I20" s="22"/>
      <c r="J20" s="22"/>
      <c r="K20" s="22"/>
      <c r="L20" s="22"/>
      <c r="M20" s="22"/>
      <c r="N20" s="22"/>
      <c r="O20" s="76"/>
      <c r="P20" s="1"/>
      <c r="Q20" s="1"/>
      <c r="R20" s="23"/>
      <c r="S20" s="23"/>
      <c r="T20" s="23"/>
    </row>
    <row r="21" spans="1:26" s="2" customFormat="1" ht="11.25" customHeight="1">
      <c r="A21" s="24" t="s">
        <v>81</v>
      </c>
      <c r="B21" s="24"/>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row>
    <row r="22" spans="1:26" s="2" customFormat="1" ht="11.25" customHeight="1">
      <c r="A22" s="24" t="s">
        <v>83</v>
      </c>
      <c r="B22" s="24"/>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row>
    <row r="23" spans="1:26" ht="11.25" customHeight="1">
      <c r="A23" s="24" t="s">
        <v>148</v>
      </c>
      <c r="B23" s="24"/>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row>
    <row r="24" spans="1:26" ht="11.25" customHeight="1">
      <c r="A24" s="171" t="s">
        <v>325</v>
      </c>
      <c r="B24" s="1"/>
      <c r="C24" s="1"/>
      <c r="D24" s="1"/>
      <c r="E24" s="1"/>
      <c r="F24" s="1"/>
      <c r="G24" s="1"/>
      <c r="H24" s="1"/>
      <c r="I24" s="1"/>
      <c r="J24" s="1"/>
      <c r="K24" s="1"/>
      <c r="L24" s="1"/>
      <c r="M24" s="1"/>
      <c r="N24" s="1"/>
      <c r="O24" s="78"/>
      <c r="P24" s="1"/>
      <c r="Q24" s="1"/>
      <c r="R24" s="24"/>
      <c r="S24" s="24"/>
      <c r="T24" s="24"/>
      <c r="U24" s="24"/>
    </row>
    <row r="25" spans="1:26" ht="12" customHeight="1">
      <c r="A25" s="24"/>
      <c r="B25" s="24"/>
      <c r="C25" s="24"/>
      <c r="D25" s="24"/>
      <c r="E25" s="24"/>
      <c r="F25" s="24"/>
      <c r="G25" s="24"/>
      <c r="H25" s="24"/>
      <c r="I25" s="24"/>
      <c r="J25" s="24"/>
      <c r="K25" s="24"/>
      <c r="L25" s="24"/>
      <c r="M25" s="24"/>
      <c r="N25" s="24"/>
      <c r="O25" s="77"/>
      <c r="P25" s="24"/>
      <c r="Q25" s="24"/>
      <c r="R25" s="24"/>
      <c r="S25" s="24"/>
      <c r="T25" s="24"/>
    </row>
    <row r="34" spans="3:14" ht="12" customHeight="1">
      <c r="C34" s="117"/>
      <c r="D34" s="117"/>
      <c r="E34" s="117"/>
      <c r="F34" s="117"/>
      <c r="G34" s="117"/>
      <c r="H34" s="117"/>
      <c r="I34" s="117"/>
      <c r="J34" s="117"/>
      <c r="K34" s="117"/>
      <c r="L34" s="117"/>
      <c r="M34" s="117"/>
      <c r="N34" s="117"/>
    </row>
    <row r="35" spans="3:14" ht="12" customHeight="1">
      <c r="C35" s="117"/>
      <c r="D35" s="117"/>
      <c r="E35" s="117"/>
      <c r="F35" s="117"/>
      <c r="G35" s="117"/>
      <c r="H35" s="117"/>
      <c r="I35" s="117"/>
      <c r="J35" s="117"/>
      <c r="K35" s="117"/>
      <c r="L35" s="117"/>
      <c r="M35" s="117"/>
      <c r="N35" s="117"/>
    </row>
    <row r="36" spans="3:14" ht="12" customHeight="1">
      <c r="C36" s="117"/>
      <c r="D36" s="117"/>
      <c r="E36" s="117"/>
      <c r="F36" s="117"/>
      <c r="G36" s="117"/>
      <c r="H36" s="117"/>
      <c r="I36" s="117"/>
      <c r="J36" s="117"/>
      <c r="K36" s="117"/>
      <c r="L36" s="117"/>
      <c r="M36" s="117"/>
      <c r="N36" s="117"/>
    </row>
    <row r="37" spans="3:14" ht="12" customHeight="1">
      <c r="C37" s="117"/>
      <c r="D37" s="117"/>
      <c r="E37" s="117"/>
      <c r="F37" s="117"/>
      <c r="G37" s="117"/>
      <c r="H37" s="117"/>
      <c r="I37" s="117"/>
      <c r="J37" s="117"/>
      <c r="K37" s="117"/>
      <c r="L37" s="117"/>
      <c r="M37" s="117"/>
      <c r="N37" s="117"/>
    </row>
    <row r="38" spans="3:14" ht="12" customHeight="1">
      <c r="C38" s="117"/>
      <c r="D38" s="117"/>
      <c r="E38" s="117"/>
      <c r="F38" s="117"/>
      <c r="G38" s="117"/>
      <c r="H38" s="117"/>
      <c r="I38" s="117"/>
      <c r="J38" s="117"/>
      <c r="K38" s="117"/>
      <c r="L38" s="117"/>
      <c r="M38" s="117"/>
      <c r="N38" s="117"/>
    </row>
    <row r="39" spans="3:14" ht="12" customHeight="1">
      <c r="C39" s="116"/>
    </row>
  </sheetData>
  <dataValidations count="4">
    <dataValidation allowBlank="1" showInputMessage="1" showErrorMessage="1" promptTitle="Fußnote 3" prompt="Rechnerischer Wert: Übernachtungen/Ankünfte." sqref="A17:A19"/>
    <dataValidation allowBlank="1" showInputMessage="1" showErrorMessage="1" promptTitle="Fußnotenstrich" prompt="Nachfolgend Fußnotenbereich mit Fußnotenerläuterungen und weiteren Erklärungen" sqref="A20"/>
    <dataValidation allowBlank="1" showInputMessage="1" showErrorMessage="1" promptTitle="Fußnote 1" prompt="Ganz oder teilweise geöffnet." sqref="A4:A6"/>
    <dataValidation allowBlank="1" showInputMessage="1" showErrorMessage="1" promptTitle="Fußnote 2" prompt="Rechnerischer Wert: Übernachtungen/angebotene Bettentage x 100." sqref="A10"/>
  </dataValidations>
  <hyperlinks>
    <hyperlink ref="A1" location="Inhalt!A1" display="Inhalt"/>
    <hyperlink ref="A24" location="Titel!A6" display="Zeichenerklärung"/>
  </hyperlinks>
  <pageMargins left="0.59055118110236227" right="0.59055118110236227" top="0.78740157480314965" bottom="0.78740157480314965" header="0.31496062992125984" footer="0.31496062992125984"/>
  <pageSetup paperSize="9" orientation="landscape" verticalDpi="1200" r:id="rId1"/>
  <headerFooter>
    <oddFooter>&amp;C&amp;6© Statistisches Landesamt des Freistaates Sachsen | G IV 6 - j/23</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P22"/>
  <sheetViews>
    <sheetView showGridLines="0" zoomScaleNormal="100" workbookViewId="0"/>
  </sheetViews>
  <sheetFormatPr baseColWidth="10" defaultColWidth="9.85546875" defaultRowHeight="12" customHeight="1"/>
  <cols>
    <col min="1" max="1" width="66.7109375" style="50" customWidth="1"/>
    <col min="2" max="14" width="7.7109375" style="34" customWidth="1"/>
    <col min="15" max="15" width="10.7109375" style="34" customWidth="1"/>
    <col min="16" max="16" width="11.7109375" style="35" customWidth="1"/>
    <col min="17" max="16384" width="9.85546875" style="35"/>
  </cols>
  <sheetData>
    <row r="1" spans="1:16" ht="12" customHeight="1">
      <c r="A1" s="15" t="s">
        <v>12</v>
      </c>
    </row>
    <row r="2" spans="1:16" s="37" customFormat="1" ht="20.100000000000001" customHeight="1">
      <c r="A2" s="36" t="s">
        <v>279</v>
      </c>
      <c r="B2" s="36"/>
      <c r="C2" s="36"/>
      <c r="D2" s="36"/>
      <c r="E2" s="36"/>
      <c r="F2" s="36"/>
      <c r="G2" s="36"/>
      <c r="H2" s="36"/>
      <c r="I2" s="36"/>
      <c r="J2" s="36"/>
      <c r="K2" s="36"/>
      <c r="L2" s="36"/>
      <c r="M2" s="36"/>
      <c r="N2" s="36"/>
      <c r="O2" s="36"/>
    </row>
    <row r="3" spans="1:16" s="50" customFormat="1" ht="15" customHeight="1">
      <c r="A3" s="151" t="s">
        <v>29</v>
      </c>
      <c r="B3" s="36"/>
      <c r="C3" s="36"/>
      <c r="D3" s="36"/>
      <c r="E3" s="36"/>
      <c r="F3" s="36"/>
      <c r="G3" s="36"/>
      <c r="H3" s="36"/>
      <c r="I3" s="36"/>
      <c r="J3" s="36"/>
      <c r="K3" s="36"/>
      <c r="L3" s="36"/>
      <c r="M3" s="36"/>
      <c r="N3" s="36"/>
      <c r="O3" s="36"/>
    </row>
    <row r="4" spans="1:16" s="41" customFormat="1" ht="39.950000000000003" customHeight="1">
      <c r="A4" s="38" t="s">
        <v>30</v>
      </c>
      <c r="B4" s="39" t="s">
        <v>31</v>
      </c>
      <c r="C4" s="39" t="s">
        <v>32</v>
      </c>
      <c r="D4" s="39" t="s">
        <v>33</v>
      </c>
      <c r="E4" s="39" t="s">
        <v>34</v>
      </c>
      <c r="F4" s="39" t="s">
        <v>35</v>
      </c>
      <c r="G4" s="39" t="s">
        <v>36</v>
      </c>
      <c r="H4" s="39" t="s">
        <v>37</v>
      </c>
      <c r="I4" s="39" t="s">
        <v>38</v>
      </c>
      <c r="J4" s="39" t="s">
        <v>39</v>
      </c>
      <c r="K4" s="39" t="s">
        <v>40</v>
      </c>
      <c r="L4" s="39" t="s">
        <v>41</v>
      </c>
      <c r="M4" s="39" t="s">
        <v>42</v>
      </c>
      <c r="N4" s="39" t="s">
        <v>43</v>
      </c>
      <c r="O4" s="40" t="s">
        <v>44</v>
      </c>
      <c r="P4" s="40" t="s">
        <v>45</v>
      </c>
    </row>
    <row r="5" spans="1:16" s="82" customFormat="1" ht="12" customHeight="1">
      <c r="A5" s="42" t="s">
        <v>255</v>
      </c>
      <c r="B5" s="43">
        <v>3318.366</v>
      </c>
      <c r="C5" s="43">
        <v>3593.8339999999998</v>
      </c>
      <c r="D5" s="43">
        <v>3732.87</v>
      </c>
      <c r="E5" s="43">
        <v>3911.473</v>
      </c>
      <c r="F5" s="43">
        <v>3934.806</v>
      </c>
      <c r="G5" s="43">
        <v>4071.6750000000002</v>
      </c>
      <c r="H5" s="43">
        <v>4326.5259999999998</v>
      </c>
      <c r="I5" s="43">
        <v>4332.125</v>
      </c>
      <c r="J5" s="43">
        <v>4605.9260000000004</v>
      </c>
      <c r="K5" s="43">
        <v>4844.4620000000004</v>
      </c>
      <c r="L5" s="43">
        <v>5153.576</v>
      </c>
      <c r="M5" s="43">
        <v>4346.5379999999996</v>
      </c>
      <c r="N5" s="43">
        <v>4512.1809999999996</v>
      </c>
      <c r="O5" s="44">
        <f t="shared" ref="O5:O15" si="0">ROUND(N5/M5*100-100,1)</f>
        <v>3.8</v>
      </c>
      <c r="P5" s="45">
        <f>N5/N$5*100</f>
        <v>100</v>
      </c>
    </row>
    <row r="6" spans="1:16" ht="12" customHeight="1">
      <c r="A6" s="59" t="s">
        <v>46</v>
      </c>
      <c r="B6" s="46">
        <v>1770.665</v>
      </c>
      <c r="C6" s="46">
        <v>1936.7180000000001</v>
      </c>
      <c r="D6" s="46">
        <v>1958.1310000000001</v>
      </c>
      <c r="E6" s="46">
        <v>2009.13</v>
      </c>
      <c r="F6" s="46">
        <v>2013.0840000000001</v>
      </c>
      <c r="G6" s="46">
        <v>2135.442</v>
      </c>
      <c r="H6" s="46">
        <v>2318.77</v>
      </c>
      <c r="I6" s="46">
        <v>2294.808</v>
      </c>
      <c r="J6" s="46">
        <v>2474.8850000000002</v>
      </c>
      <c r="K6" s="46">
        <v>2653.482</v>
      </c>
      <c r="L6" s="46">
        <v>2854.1289999999999</v>
      </c>
      <c r="M6" s="46">
        <v>1889.479</v>
      </c>
      <c r="N6" s="46">
        <v>1894.655</v>
      </c>
      <c r="O6" s="47">
        <f t="shared" si="0"/>
        <v>0.3</v>
      </c>
      <c r="P6" s="48">
        <f t="shared" ref="P6:P15" si="1">N6/N$5*100</f>
        <v>41.989782768022827</v>
      </c>
    </row>
    <row r="7" spans="1:16" ht="12" customHeight="1">
      <c r="A7" s="60" t="s">
        <v>47</v>
      </c>
      <c r="B7" s="46">
        <v>553.93700000000001</v>
      </c>
      <c r="C7" s="46">
        <v>613.92700000000002</v>
      </c>
      <c r="D7" s="46">
        <v>658.072</v>
      </c>
      <c r="E7" s="46">
        <v>674.92499999999995</v>
      </c>
      <c r="F7" s="46">
        <v>668.15200000000004</v>
      </c>
      <c r="G7" s="46">
        <v>677.52800000000002</v>
      </c>
      <c r="H7" s="46">
        <v>693.63400000000001</v>
      </c>
      <c r="I7" s="46">
        <v>697.13800000000003</v>
      </c>
      <c r="J7" s="46">
        <v>716.23699999999997</v>
      </c>
      <c r="K7" s="46">
        <v>792.55700000000002</v>
      </c>
      <c r="L7" s="46">
        <v>873.56500000000005</v>
      </c>
      <c r="M7" s="46">
        <v>635.46799999999996</v>
      </c>
      <c r="N7" s="46">
        <v>580.85699999999997</v>
      </c>
      <c r="O7" s="47">
        <f t="shared" si="0"/>
        <v>-8.6</v>
      </c>
      <c r="P7" s="48">
        <f t="shared" si="1"/>
        <v>12.873087316311116</v>
      </c>
    </row>
    <row r="8" spans="1:16" ht="12" customHeight="1">
      <c r="A8" s="60" t="s">
        <v>14</v>
      </c>
      <c r="B8" s="46">
        <v>426.714</v>
      </c>
      <c r="C8" s="46">
        <v>443.51799999999997</v>
      </c>
      <c r="D8" s="46">
        <v>466.202</v>
      </c>
      <c r="E8" s="46">
        <v>491.42599999999999</v>
      </c>
      <c r="F8" s="46">
        <v>504.31599999999997</v>
      </c>
      <c r="G8" s="46">
        <v>529.93499999999995</v>
      </c>
      <c r="H8" s="46">
        <v>565.11699999999996</v>
      </c>
      <c r="I8" s="46">
        <v>596.97400000000005</v>
      </c>
      <c r="J8" s="46">
        <v>605.22299999999996</v>
      </c>
      <c r="K8" s="46">
        <v>640.18100000000004</v>
      </c>
      <c r="L8" s="46">
        <v>668.74599999999998</v>
      </c>
      <c r="M8" s="46">
        <v>528.59199999999998</v>
      </c>
      <c r="N8" s="46">
        <v>527.04899999999998</v>
      </c>
      <c r="O8" s="47">
        <f t="shared" si="0"/>
        <v>-0.3</v>
      </c>
      <c r="P8" s="48">
        <f t="shared" si="1"/>
        <v>11.680581962470034</v>
      </c>
    </row>
    <row r="9" spans="1:16" ht="12" customHeight="1">
      <c r="A9" s="61" t="s">
        <v>48</v>
      </c>
      <c r="B9" s="46">
        <v>226.58900000000003</v>
      </c>
      <c r="C9" s="46">
        <v>221.37300000000002</v>
      </c>
      <c r="D9" s="46">
        <v>235.15899999999999</v>
      </c>
      <c r="E9" s="46">
        <v>203.63900000000001</v>
      </c>
      <c r="F9" s="46">
        <v>201.18800000000002</v>
      </c>
      <c r="G9" s="46">
        <v>263.02499999999998</v>
      </c>
      <c r="H9" s="46">
        <v>267.52500000000003</v>
      </c>
      <c r="I9" s="46">
        <v>280.80400000000003</v>
      </c>
      <c r="J9" s="46">
        <v>289.83699999999999</v>
      </c>
      <c r="K9" s="46">
        <v>294.51600000000002</v>
      </c>
      <c r="L9" s="46">
        <v>355.55099999999999</v>
      </c>
      <c r="M9" s="46">
        <v>178.41299999999998</v>
      </c>
      <c r="N9" s="46">
        <v>198.39400000000001</v>
      </c>
      <c r="O9" s="47">
        <f t="shared" si="0"/>
        <v>11.2</v>
      </c>
      <c r="P9" s="48">
        <f t="shared" si="1"/>
        <v>4.3968537609639338</v>
      </c>
    </row>
    <row r="10" spans="1:16" ht="12" customHeight="1">
      <c r="A10" s="62" t="s">
        <v>49</v>
      </c>
      <c r="B10" s="46">
        <v>152.55600000000001</v>
      </c>
      <c r="C10" s="46">
        <v>155.55600000000001</v>
      </c>
      <c r="D10" s="46">
        <v>161.274</v>
      </c>
      <c r="E10" s="46">
        <v>159.797</v>
      </c>
      <c r="F10" s="46">
        <v>160.71600000000001</v>
      </c>
      <c r="G10" s="46">
        <v>208.51499999999999</v>
      </c>
      <c r="H10" s="46">
        <v>220.29300000000001</v>
      </c>
      <c r="I10" s="46">
        <v>229.96</v>
      </c>
      <c r="J10" s="46">
        <v>238.56399999999999</v>
      </c>
      <c r="K10" s="46">
        <v>245.76599999999999</v>
      </c>
      <c r="L10" s="46">
        <v>304.596</v>
      </c>
      <c r="M10" s="46">
        <v>143.50399999999999</v>
      </c>
      <c r="N10" s="46">
        <v>154.589</v>
      </c>
      <c r="O10" s="47">
        <f t="shared" si="0"/>
        <v>7.7</v>
      </c>
      <c r="P10" s="48">
        <f t="shared" si="1"/>
        <v>3.4260372090569953</v>
      </c>
    </row>
    <row r="11" spans="1:16" ht="12" customHeight="1">
      <c r="A11" s="60" t="s">
        <v>15</v>
      </c>
      <c r="B11" s="46">
        <v>100.605</v>
      </c>
      <c r="C11" s="46">
        <v>91.623999999999995</v>
      </c>
      <c r="D11" s="46">
        <v>88.637</v>
      </c>
      <c r="E11" s="46">
        <v>84.025000000000006</v>
      </c>
      <c r="F11" s="46">
        <v>70.787999999999997</v>
      </c>
      <c r="G11" s="46">
        <v>61.182000000000002</v>
      </c>
      <c r="H11" s="46">
        <v>67.944999999999993</v>
      </c>
      <c r="I11" s="46">
        <v>76.957999999999998</v>
      </c>
      <c r="J11" s="46">
        <v>83.266999999999996</v>
      </c>
      <c r="K11" s="46">
        <v>99.474000000000004</v>
      </c>
      <c r="L11" s="46">
        <v>107.054</v>
      </c>
      <c r="M11" s="46">
        <v>112.46</v>
      </c>
      <c r="N11" s="46">
        <v>112.562</v>
      </c>
      <c r="O11" s="47">
        <f t="shared" si="0"/>
        <v>0.1</v>
      </c>
      <c r="P11" s="48">
        <f t="shared" si="1"/>
        <v>2.4946251047996526</v>
      </c>
    </row>
    <row r="12" spans="1:16" ht="12" customHeight="1">
      <c r="A12" s="60" t="s">
        <v>50</v>
      </c>
      <c r="B12" s="46">
        <v>201.00200000000001</v>
      </c>
      <c r="C12" s="46">
        <v>216.44399999999999</v>
      </c>
      <c r="D12" s="46">
        <v>208.94200000000001</v>
      </c>
      <c r="E12" s="46">
        <v>238.88399999999999</v>
      </c>
      <c r="F12" s="46">
        <v>247.18100000000001</v>
      </c>
      <c r="G12" s="46">
        <v>271.20100000000002</v>
      </c>
      <c r="H12" s="46">
        <v>363.91500000000002</v>
      </c>
      <c r="I12" s="46">
        <v>275.61099999999999</v>
      </c>
      <c r="J12" s="46">
        <v>378.04199999999997</v>
      </c>
      <c r="K12" s="46">
        <v>396.709</v>
      </c>
      <c r="L12" s="46">
        <v>387.04</v>
      </c>
      <c r="M12" s="46">
        <v>138.11199999999999</v>
      </c>
      <c r="N12" s="46">
        <v>177.06800000000001</v>
      </c>
      <c r="O12" s="47">
        <f t="shared" si="0"/>
        <v>28.2</v>
      </c>
      <c r="P12" s="48">
        <f t="shared" si="1"/>
        <v>3.9242220114840256</v>
      </c>
    </row>
    <row r="13" spans="1:16" ht="12" customHeight="1">
      <c r="A13" s="60" t="s">
        <v>51</v>
      </c>
      <c r="B13" s="46">
        <v>261.81700000000001</v>
      </c>
      <c r="C13" s="46">
        <v>349.83299999999997</v>
      </c>
      <c r="D13" s="46">
        <v>301.11900000000003</v>
      </c>
      <c r="E13" s="46">
        <v>316.23099999999999</v>
      </c>
      <c r="F13" s="46">
        <v>321.45699999999999</v>
      </c>
      <c r="G13" s="46">
        <v>332.57</v>
      </c>
      <c r="H13" s="46">
        <v>360.63499999999999</v>
      </c>
      <c r="I13" s="46">
        <v>367.322</v>
      </c>
      <c r="J13" s="46">
        <v>402.279</v>
      </c>
      <c r="K13" s="46">
        <v>430.04399999999998</v>
      </c>
      <c r="L13" s="46">
        <v>462.173</v>
      </c>
      <c r="M13" s="46">
        <v>296.435</v>
      </c>
      <c r="N13" s="46">
        <v>298.72500000000002</v>
      </c>
      <c r="O13" s="47">
        <f t="shared" si="0"/>
        <v>0.8</v>
      </c>
      <c r="P13" s="48">
        <f t="shared" si="1"/>
        <v>6.6204126119940687</v>
      </c>
    </row>
    <row r="14" spans="1:16" ht="12" customHeight="1">
      <c r="A14" s="59" t="s">
        <v>52</v>
      </c>
      <c r="B14" s="46">
        <v>1547.7020000000002</v>
      </c>
      <c r="C14" s="46">
        <v>1657.116</v>
      </c>
      <c r="D14" s="46">
        <v>1774.739</v>
      </c>
      <c r="E14" s="46">
        <v>1902.3429999999998</v>
      </c>
      <c r="F14" s="46">
        <v>1921.722</v>
      </c>
      <c r="G14" s="46">
        <v>1936.2330000000002</v>
      </c>
      <c r="H14" s="46">
        <v>2007.7549999999999</v>
      </c>
      <c r="I14" s="46">
        <v>2037.317</v>
      </c>
      <c r="J14" s="46">
        <v>2131.0410000000002</v>
      </c>
      <c r="K14" s="46">
        <v>2190.9789999999998</v>
      </c>
      <c r="L14" s="46">
        <v>2299.4470000000001</v>
      </c>
      <c r="M14" s="46">
        <v>2457.0590000000002</v>
      </c>
      <c r="N14" s="46">
        <v>2617.5259999999998</v>
      </c>
      <c r="O14" s="47">
        <f t="shared" si="0"/>
        <v>6.5</v>
      </c>
      <c r="P14" s="48">
        <f t="shared" si="1"/>
        <v>58.01021723197718</v>
      </c>
    </row>
    <row r="15" spans="1:16" ht="12" customHeight="1">
      <c r="A15" s="60" t="s">
        <v>53</v>
      </c>
      <c r="B15" s="46">
        <v>1122.3040000000001</v>
      </c>
      <c r="C15" s="46">
        <v>1201.3030000000001</v>
      </c>
      <c r="D15" s="46">
        <v>1257.9580000000001</v>
      </c>
      <c r="E15" s="46">
        <v>1341.4449999999999</v>
      </c>
      <c r="F15" s="46">
        <v>1367.577</v>
      </c>
      <c r="G15" s="46">
        <v>1378.999</v>
      </c>
      <c r="H15" s="46">
        <v>1442.9369999999999</v>
      </c>
      <c r="I15" s="46">
        <v>1488.037</v>
      </c>
      <c r="J15" s="46">
        <v>1566.229</v>
      </c>
      <c r="K15" s="46">
        <v>1618.87</v>
      </c>
      <c r="L15" s="46">
        <v>1704.434</v>
      </c>
      <c r="M15" s="46">
        <v>1877.692</v>
      </c>
      <c r="N15" s="46">
        <v>1976.48</v>
      </c>
      <c r="O15" s="47">
        <f t="shared" si="0"/>
        <v>5.3</v>
      </c>
      <c r="P15" s="48">
        <f t="shared" si="1"/>
        <v>43.803207362470616</v>
      </c>
    </row>
    <row r="16" spans="1:16" s="34" customFormat="1" ht="11.25" customHeight="1">
      <c r="A16" s="90" t="s">
        <v>3</v>
      </c>
      <c r="B16" s="86"/>
      <c r="C16" s="86"/>
      <c r="D16" s="87"/>
      <c r="E16" s="87"/>
      <c r="F16" s="87"/>
      <c r="G16" s="68"/>
      <c r="H16" s="68"/>
      <c r="I16" s="68"/>
      <c r="J16" s="68"/>
      <c r="K16" s="46"/>
      <c r="L16" s="46"/>
      <c r="M16" s="68"/>
      <c r="N16" s="88"/>
      <c r="O16" s="89"/>
    </row>
    <row r="17" spans="1:7" s="34" customFormat="1" ht="12.75">
      <c r="A17" s="24" t="s">
        <v>349</v>
      </c>
      <c r="B17" s="24"/>
      <c r="C17" s="24"/>
      <c r="D17" s="24"/>
      <c r="E17" s="24"/>
      <c r="F17" s="24"/>
      <c r="G17" s="24"/>
    </row>
    <row r="18" spans="1:7" s="34" customFormat="1" ht="12.75">
      <c r="A18" s="24" t="s">
        <v>348</v>
      </c>
      <c r="B18" s="24"/>
      <c r="C18" s="24"/>
      <c r="D18" s="24"/>
      <c r="E18" s="24"/>
      <c r="F18" s="24"/>
      <c r="G18" s="24"/>
    </row>
    <row r="19" spans="1:7" s="34" customFormat="1" ht="11.25" customHeight="1">
      <c r="A19" s="24" t="s">
        <v>54</v>
      </c>
      <c r="B19" s="24"/>
      <c r="C19" s="24"/>
      <c r="D19" s="24"/>
      <c r="E19" s="24"/>
      <c r="F19" s="24"/>
      <c r="G19" s="24"/>
    </row>
    <row r="20" spans="1:7" s="34" customFormat="1" ht="11.25" customHeight="1">
      <c r="A20" s="24" t="s">
        <v>55</v>
      </c>
      <c r="B20" s="25"/>
      <c r="C20" s="25"/>
      <c r="D20" s="24"/>
      <c r="E20" s="24"/>
      <c r="F20" s="24"/>
      <c r="G20" s="24"/>
    </row>
    <row r="21" spans="1:7" s="34" customFormat="1" ht="11.25" customHeight="1">
      <c r="A21" s="24" t="s">
        <v>28</v>
      </c>
      <c r="B21" s="25"/>
      <c r="C21" s="25"/>
      <c r="D21" s="24"/>
      <c r="E21" s="24"/>
      <c r="F21" s="24"/>
      <c r="G21" s="24"/>
    </row>
    <row r="22" spans="1:7" ht="11.25" customHeight="1">
      <c r="A22" s="171" t="s">
        <v>325</v>
      </c>
    </row>
  </sheetData>
  <dataValidations count="3">
    <dataValidation allowBlank="1" showInputMessage="1" showErrorMessage="1" promptTitle="Fußnotenstrich" prompt="Nachfolgend Fußnotenbereich mit Fußnotenerläuterungen und weiteren Erklärungen" sqref="A16"/>
    <dataValidation allowBlank="1" showInputMessage="1" showErrorMessage="1" promptTitle="Fußnote 1" prompt="Gemäß Klassifikation der Wirtschaftszweige, Ausgabe 2008 (WZ 2008)." sqref="A4"/>
    <dataValidation allowBlank="1" showInputMessage="1" showErrorMessage="1" promptTitle="Fußnote 2" prompt="Aus datenschutzrechtlichen Gründen 2011 und 2012 ohne die Position &quot;Versicherungen, Rückversicherungen und Pensionskassen&quot;." sqref="A5 A14"/>
  </dataValidations>
  <hyperlinks>
    <hyperlink ref="A1" location="Inhalt!A1" display="Inhalt"/>
    <hyperlink ref="A22" location="Titel!A6" display="Zeichenerklärung"/>
  </hyperlinks>
  <pageMargins left="0.70866141732283472" right="0.70866141732283472"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P22"/>
  <sheetViews>
    <sheetView showGridLines="0" zoomScaleNormal="100" workbookViewId="0"/>
  </sheetViews>
  <sheetFormatPr baseColWidth="10" defaultColWidth="9.85546875" defaultRowHeight="12" customHeight="1"/>
  <cols>
    <col min="1" max="1" width="66.7109375" style="50" customWidth="1"/>
    <col min="2" max="14" width="7.7109375" style="34" customWidth="1"/>
    <col min="15" max="15" width="10.7109375" style="34" customWidth="1"/>
    <col min="16" max="16" width="11" style="35" customWidth="1"/>
    <col min="17" max="16384" width="9.85546875" style="35"/>
  </cols>
  <sheetData>
    <row r="1" spans="1:16" ht="12" customHeight="1">
      <c r="A1" s="15" t="s">
        <v>12</v>
      </c>
    </row>
    <row r="2" spans="1:16" s="37" customFormat="1" ht="20.100000000000001" customHeight="1">
      <c r="A2" s="36" t="s">
        <v>283</v>
      </c>
      <c r="B2" s="36"/>
      <c r="C2" s="36"/>
      <c r="D2" s="36"/>
      <c r="E2" s="36"/>
      <c r="F2" s="36"/>
      <c r="G2" s="36"/>
      <c r="H2" s="36"/>
      <c r="I2" s="36"/>
      <c r="J2" s="36"/>
      <c r="K2" s="36"/>
      <c r="L2" s="36"/>
      <c r="M2" s="36"/>
      <c r="N2" s="36"/>
      <c r="O2" s="36"/>
    </row>
    <row r="3" spans="1:16" s="37" customFormat="1" ht="15" customHeight="1">
      <c r="A3" s="151" t="s">
        <v>29</v>
      </c>
      <c r="B3" s="36"/>
      <c r="C3" s="36"/>
      <c r="D3" s="36"/>
      <c r="E3" s="36"/>
      <c r="F3" s="36"/>
      <c r="G3" s="36"/>
      <c r="H3" s="36"/>
      <c r="I3" s="36"/>
      <c r="J3" s="36"/>
      <c r="K3" s="36"/>
      <c r="L3" s="36"/>
      <c r="M3" s="36"/>
      <c r="N3" s="36"/>
      <c r="O3" s="36"/>
    </row>
    <row r="4" spans="1:16" s="41" customFormat="1" ht="39.950000000000003" customHeight="1">
      <c r="A4" s="38" t="s">
        <v>30</v>
      </c>
      <c r="B4" s="39" t="s">
        <v>31</v>
      </c>
      <c r="C4" s="39" t="s">
        <v>32</v>
      </c>
      <c r="D4" s="39" t="s">
        <v>33</v>
      </c>
      <c r="E4" s="39" t="s">
        <v>34</v>
      </c>
      <c r="F4" s="39" t="s">
        <v>35</v>
      </c>
      <c r="G4" s="39" t="s">
        <v>36</v>
      </c>
      <c r="H4" s="39" t="s">
        <v>37</v>
      </c>
      <c r="I4" s="39" t="s">
        <v>38</v>
      </c>
      <c r="J4" s="39" t="s">
        <v>39</v>
      </c>
      <c r="K4" s="39" t="s">
        <v>40</v>
      </c>
      <c r="L4" s="39" t="s">
        <v>41</v>
      </c>
      <c r="M4" s="39" t="s">
        <v>42</v>
      </c>
      <c r="N4" s="39" t="s">
        <v>43</v>
      </c>
      <c r="O4" s="40" t="s">
        <v>44</v>
      </c>
      <c r="P4" s="40" t="s">
        <v>45</v>
      </c>
    </row>
    <row r="5" spans="1:16" s="82" customFormat="1" ht="12" customHeight="1">
      <c r="A5" s="42" t="s">
        <v>255</v>
      </c>
      <c r="B5" s="43">
        <v>1087.95</v>
      </c>
      <c r="C5" s="43">
        <v>1172.8779999999999</v>
      </c>
      <c r="D5" s="43">
        <v>1184.6949999999999</v>
      </c>
      <c r="E5" s="43">
        <v>1222.4079999999999</v>
      </c>
      <c r="F5" s="43">
        <v>1216.8510000000001</v>
      </c>
      <c r="G5" s="43">
        <v>1295.066</v>
      </c>
      <c r="H5" s="43">
        <v>1409.99</v>
      </c>
      <c r="I5" s="43">
        <v>1424.316</v>
      </c>
      <c r="J5" s="43">
        <v>1504.2809999999999</v>
      </c>
      <c r="K5" s="43">
        <v>1606.74</v>
      </c>
      <c r="L5" s="43">
        <v>1688.105</v>
      </c>
      <c r="M5" s="43">
        <v>1269.9780000000001</v>
      </c>
      <c r="N5" s="43">
        <v>1283.9010000000001</v>
      </c>
      <c r="O5" s="44">
        <f t="shared" ref="O5:O15" si="0">ROUND(N5/M5*100-100,1)</f>
        <v>1.1000000000000001</v>
      </c>
      <c r="P5" s="45">
        <f>N5/N$5*100</f>
        <v>100</v>
      </c>
    </row>
    <row r="6" spans="1:16" ht="12" customHeight="1">
      <c r="A6" s="59" t="s">
        <v>46</v>
      </c>
      <c r="B6" s="46">
        <v>814.97199999999998</v>
      </c>
      <c r="C6" s="46">
        <v>899.42600000000004</v>
      </c>
      <c r="D6" s="46">
        <v>903.45500000000004</v>
      </c>
      <c r="E6" s="46">
        <v>933.11300000000006</v>
      </c>
      <c r="F6" s="46">
        <v>912.67100000000005</v>
      </c>
      <c r="G6" s="46">
        <v>978.91499999999996</v>
      </c>
      <c r="H6" s="46">
        <v>1061.999</v>
      </c>
      <c r="I6" s="46">
        <v>1068.1110000000001</v>
      </c>
      <c r="J6" s="46">
        <v>1126.1310000000001</v>
      </c>
      <c r="K6" s="46">
        <v>1220.2950000000001</v>
      </c>
      <c r="L6" s="46">
        <v>1295.2940000000001</v>
      </c>
      <c r="M6" s="46">
        <v>837.85900000000004</v>
      </c>
      <c r="N6" s="46">
        <v>826.37300000000005</v>
      </c>
      <c r="O6" s="47">
        <f t="shared" si="0"/>
        <v>-1.4</v>
      </c>
      <c r="P6" s="48">
        <f t="shared" ref="P6:P15" si="1">N6/N$5*100</f>
        <v>64.364230575410403</v>
      </c>
    </row>
    <row r="7" spans="1:16" ht="12" customHeight="1">
      <c r="A7" s="60" t="s">
        <v>47</v>
      </c>
      <c r="B7" s="46">
        <v>251.803</v>
      </c>
      <c r="C7" s="46">
        <v>277.49700000000001</v>
      </c>
      <c r="D7" s="46">
        <v>302.58</v>
      </c>
      <c r="E7" s="46">
        <v>316.58600000000001</v>
      </c>
      <c r="F7" s="46">
        <v>301.11</v>
      </c>
      <c r="G7" s="46">
        <v>312.46999999999997</v>
      </c>
      <c r="H7" s="46">
        <v>329.59800000000001</v>
      </c>
      <c r="I7" s="46">
        <v>334.51299999999998</v>
      </c>
      <c r="J7" s="46">
        <v>345.392</v>
      </c>
      <c r="K7" s="46">
        <v>384.33600000000001</v>
      </c>
      <c r="L7" s="46">
        <v>422.01800000000003</v>
      </c>
      <c r="M7" s="46">
        <v>277.02</v>
      </c>
      <c r="N7" s="46">
        <v>252.87699999999998</v>
      </c>
      <c r="O7" s="47">
        <f t="shared" si="0"/>
        <v>-8.6999999999999993</v>
      </c>
      <c r="P7" s="48">
        <f t="shared" si="1"/>
        <v>19.695989020960337</v>
      </c>
    </row>
    <row r="8" spans="1:16" ht="12" customHeight="1">
      <c r="A8" s="60" t="s">
        <v>14</v>
      </c>
      <c r="B8" s="46">
        <v>192.69200000000001</v>
      </c>
      <c r="C8" s="46">
        <v>199.20599999999999</v>
      </c>
      <c r="D8" s="46">
        <v>212.959</v>
      </c>
      <c r="E8" s="46">
        <v>229.458</v>
      </c>
      <c r="F8" s="46">
        <v>226.02099999999999</v>
      </c>
      <c r="G8" s="46">
        <v>243.178</v>
      </c>
      <c r="H8" s="46">
        <v>267.19200000000001</v>
      </c>
      <c r="I8" s="46">
        <v>285.06799999999998</v>
      </c>
      <c r="J8" s="46">
        <v>290.399</v>
      </c>
      <c r="K8" s="46">
        <v>309.09100000000001</v>
      </c>
      <c r="L8" s="46">
        <v>321.74299999999999</v>
      </c>
      <c r="M8" s="46">
        <v>228.59399999999999</v>
      </c>
      <c r="N8" s="46">
        <v>227.31100000000001</v>
      </c>
      <c r="O8" s="47">
        <f t="shared" si="0"/>
        <v>-0.6</v>
      </c>
      <c r="P8" s="48">
        <f t="shared" si="1"/>
        <v>17.704713992745546</v>
      </c>
    </row>
    <row r="9" spans="1:16" ht="12" customHeight="1">
      <c r="A9" s="61" t="s">
        <v>48</v>
      </c>
      <c r="B9" s="46">
        <v>99.966000000000008</v>
      </c>
      <c r="C9" s="46">
        <v>96.650999999999996</v>
      </c>
      <c r="D9" s="46">
        <v>102.49000000000001</v>
      </c>
      <c r="E9" s="46">
        <v>89.347999999999985</v>
      </c>
      <c r="F9" s="46">
        <v>89.516999999999996</v>
      </c>
      <c r="G9" s="46">
        <v>117.76900000000001</v>
      </c>
      <c r="H9" s="46">
        <v>119.54900000000001</v>
      </c>
      <c r="I9" s="46">
        <v>122.774</v>
      </c>
      <c r="J9" s="46">
        <v>125.53699999999998</v>
      </c>
      <c r="K9" s="46">
        <v>126.459</v>
      </c>
      <c r="L9" s="46">
        <v>154.459</v>
      </c>
      <c r="M9" s="46">
        <v>72.602000000000004</v>
      </c>
      <c r="N9" s="46">
        <v>80.328999999999979</v>
      </c>
      <c r="O9" s="47">
        <f t="shared" si="0"/>
        <v>10.6</v>
      </c>
      <c r="P9" s="48">
        <f t="shared" si="1"/>
        <v>6.2566350520795595</v>
      </c>
    </row>
    <row r="10" spans="1:16" ht="12" customHeight="1">
      <c r="A10" s="62" t="s">
        <v>49</v>
      </c>
      <c r="B10" s="46">
        <v>70.983000000000004</v>
      </c>
      <c r="C10" s="46">
        <v>71.884</v>
      </c>
      <c r="D10" s="46">
        <v>75.231999999999999</v>
      </c>
      <c r="E10" s="46">
        <v>75.076999999999998</v>
      </c>
      <c r="F10" s="46">
        <v>76.356999999999999</v>
      </c>
      <c r="G10" s="46">
        <v>101.12</v>
      </c>
      <c r="H10" s="46">
        <v>105.373</v>
      </c>
      <c r="I10" s="46">
        <v>108.71299999999999</v>
      </c>
      <c r="J10" s="46">
        <v>111.07899999999999</v>
      </c>
      <c r="K10" s="46">
        <v>112.98399999999999</v>
      </c>
      <c r="L10" s="46">
        <v>139.84200000000001</v>
      </c>
      <c r="M10" s="46">
        <v>62.154000000000003</v>
      </c>
      <c r="N10" s="46">
        <v>66.954999999999998</v>
      </c>
      <c r="O10" s="47">
        <f t="shared" si="0"/>
        <v>7.7</v>
      </c>
      <c r="P10" s="48">
        <f t="shared" si="1"/>
        <v>5.2149659514246025</v>
      </c>
    </row>
    <row r="11" spans="1:16" ht="12" customHeight="1">
      <c r="A11" s="60" t="s">
        <v>15</v>
      </c>
      <c r="B11" s="46">
        <v>64.320999999999998</v>
      </c>
      <c r="C11" s="46">
        <v>56.866</v>
      </c>
      <c r="D11" s="46">
        <v>53.167000000000002</v>
      </c>
      <c r="E11" s="46">
        <v>49.222000000000001</v>
      </c>
      <c r="F11" s="46">
        <v>42.753</v>
      </c>
      <c r="G11" s="46">
        <v>37.927</v>
      </c>
      <c r="H11" s="46">
        <v>41.139000000000003</v>
      </c>
      <c r="I11" s="46">
        <v>47.906999999999996</v>
      </c>
      <c r="J11" s="46">
        <v>50.012999999999998</v>
      </c>
      <c r="K11" s="46">
        <v>58.707999999999998</v>
      </c>
      <c r="L11" s="46">
        <v>60.073999999999998</v>
      </c>
      <c r="M11" s="46">
        <v>64.978999999999999</v>
      </c>
      <c r="N11" s="46">
        <v>65.039000000000001</v>
      </c>
      <c r="O11" s="47">
        <f t="shared" si="0"/>
        <v>0.1</v>
      </c>
      <c r="P11" s="48">
        <f t="shared" si="1"/>
        <v>5.0657332613651676</v>
      </c>
    </row>
    <row r="12" spans="1:16" ht="12" customHeight="1">
      <c r="A12" s="60" t="s">
        <v>50</v>
      </c>
      <c r="B12" s="46">
        <v>47.557000000000002</v>
      </c>
      <c r="C12" s="46">
        <v>57.09</v>
      </c>
      <c r="D12" s="46">
        <v>50.475999999999999</v>
      </c>
      <c r="E12" s="46">
        <v>54.622</v>
      </c>
      <c r="F12" s="46">
        <v>56.52</v>
      </c>
      <c r="G12" s="46">
        <v>64.084000000000003</v>
      </c>
      <c r="H12" s="46">
        <v>82.082999999999998</v>
      </c>
      <c r="I12" s="46">
        <v>53.962000000000003</v>
      </c>
      <c r="J12" s="46">
        <v>72.436000000000007</v>
      </c>
      <c r="K12" s="46">
        <v>83.456999999999994</v>
      </c>
      <c r="L12" s="46">
        <v>59.497999999999998</v>
      </c>
      <c r="M12" s="46">
        <v>19.030999999999999</v>
      </c>
      <c r="N12" s="46">
        <v>24.399000000000001</v>
      </c>
      <c r="O12" s="47">
        <f t="shared" si="0"/>
        <v>28.2</v>
      </c>
      <c r="P12" s="48">
        <f t="shared" si="1"/>
        <v>1.9003801694990501</v>
      </c>
    </row>
    <row r="13" spans="1:16" ht="12" customHeight="1">
      <c r="A13" s="60" t="s">
        <v>51</v>
      </c>
      <c r="B13" s="46">
        <v>158.63200000000001</v>
      </c>
      <c r="C13" s="46">
        <v>212.11700000000002</v>
      </c>
      <c r="D13" s="46">
        <v>181.78199999999998</v>
      </c>
      <c r="E13" s="46">
        <v>193.876</v>
      </c>
      <c r="F13" s="46">
        <v>196.75</v>
      </c>
      <c r="G13" s="46">
        <v>203.48699999999999</v>
      </c>
      <c r="H13" s="46">
        <v>222.43600000000001</v>
      </c>
      <c r="I13" s="46">
        <v>223.887</v>
      </c>
      <c r="J13" s="46">
        <v>242.35300000000001</v>
      </c>
      <c r="K13" s="46">
        <v>258.24400000000003</v>
      </c>
      <c r="L13" s="46">
        <v>277.50299999999999</v>
      </c>
      <c r="M13" s="46">
        <v>175.63299999999998</v>
      </c>
      <c r="N13" s="46">
        <v>176.41800000000001</v>
      </c>
      <c r="O13" s="47">
        <f t="shared" si="0"/>
        <v>0.4</v>
      </c>
      <c r="P13" s="48">
        <f t="shared" si="1"/>
        <v>13.740779078760745</v>
      </c>
    </row>
    <row r="14" spans="1:16" ht="12" customHeight="1">
      <c r="A14" s="59" t="s">
        <v>52</v>
      </c>
      <c r="B14" s="46">
        <v>272.97800000000001</v>
      </c>
      <c r="C14" s="46">
        <v>273.45100000000002</v>
      </c>
      <c r="D14" s="46">
        <v>281.24</v>
      </c>
      <c r="E14" s="46">
        <v>289.29500000000002</v>
      </c>
      <c r="F14" s="46">
        <v>304.17899999999997</v>
      </c>
      <c r="G14" s="46">
        <v>316.14999999999998</v>
      </c>
      <c r="H14" s="46">
        <v>347.99099999999999</v>
      </c>
      <c r="I14" s="46">
        <v>356.20499999999998</v>
      </c>
      <c r="J14" s="46">
        <v>378.15000000000003</v>
      </c>
      <c r="K14" s="46">
        <v>386.44500000000005</v>
      </c>
      <c r="L14" s="46">
        <v>392.81200000000001</v>
      </c>
      <c r="M14" s="46">
        <v>432.11899999999997</v>
      </c>
      <c r="N14" s="46">
        <v>457.52699999999999</v>
      </c>
      <c r="O14" s="47">
        <f t="shared" si="0"/>
        <v>5.9</v>
      </c>
      <c r="P14" s="48">
        <f t="shared" si="1"/>
        <v>35.635691536964295</v>
      </c>
    </row>
    <row r="15" spans="1:16" ht="12" customHeight="1">
      <c r="A15" s="60" t="s">
        <v>53</v>
      </c>
      <c r="B15" s="46">
        <v>200.554</v>
      </c>
      <c r="C15" s="46">
        <v>203.565</v>
      </c>
      <c r="D15" s="46">
        <v>202.95599999999999</v>
      </c>
      <c r="E15" s="46">
        <v>208.376</v>
      </c>
      <c r="F15" s="46">
        <v>223.67</v>
      </c>
      <c r="G15" s="46">
        <v>232.03200000000001</v>
      </c>
      <c r="H15" s="46">
        <v>256.28100000000001</v>
      </c>
      <c r="I15" s="46">
        <v>266.42399999999998</v>
      </c>
      <c r="J15" s="46">
        <v>284.70800000000003</v>
      </c>
      <c r="K15" s="46">
        <v>292.92</v>
      </c>
      <c r="L15" s="46">
        <v>295.625</v>
      </c>
      <c r="M15" s="46">
        <v>340.77699999999999</v>
      </c>
      <c r="N15" s="46">
        <v>358.70499999999998</v>
      </c>
      <c r="O15" s="47">
        <f t="shared" si="0"/>
        <v>5.3</v>
      </c>
      <c r="P15" s="48">
        <f t="shared" si="1"/>
        <v>27.938680630360125</v>
      </c>
    </row>
    <row r="16" spans="1:16" s="34" customFormat="1" ht="11.25" customHeight="1">
      <c r="A16" s="90" t="s">
        <v>3</v>
      </c>
      <c r="B16" s="86"/>
      <c r="C16" s="86"/>
      <c r="D16" s="87"/>
      <c r="E16" s="87"/>
      <c r="F16" s="87"/>
      <c r="G16" s="68"/>
      <c r="H16" s="68"/>
      <c r="I16" s="68"/>
      <c r="J16" s="68"/>
      <c r="K16" s="46"/>
      <c r="L16" s="46"/>
      <c r="M16" s="68"/>
      <c r="N16" s="88"/>
      <c r="O16" s="89"/>
    </row>
    <row r="17" spans="1:7" s="34" customFormat="1" ht="12.75">
      <c r="A17" s="24" t="s">
        <v>322</v>
      </c>
      <c r="B17" s="24"/>
      <c r="C17" s="24"/>
      <c r="D17" s="24"/>
      <c r="E17" s="24"/>
      <c r="F17" s="24"/>
      <c r="G17" s="24"/>
    </row>
    <row r="18" spans="1:7" s="34" customFormat="1" ht="11.25" customHeight="1">
      <c r="A18" s="24" t="s">
        <v>321</v>
      </c>
      <c r="B18" s="24"/>
      <c r="C18" s="24"/>
      <c r="D18" s="24"/>
      <c r="E18" s="24"/>
      <c r="F18" s="24"/>
      <c r="G18" s="24"/>
    </row>
    <row r="19" spans="1:7" s="34" customFormat="1" ht="11.25" customHeight="1">
      <c r="A19" s="24" t="s">
        <v>54</v>
      </c>
      <c r="B19" s="24"/>
      <c r="C19" s="24"/>
      <c r="D19" s="24"/>
      <c r="E19" s="24"/>
      <c r="F19" s="24"/>
      <c r="G19" s="24"/>
    </row>
    <row r="20" spans="1:7" s="34" customFormat="1" ht="11.25" customHeight="1">
      <c r="A20" s="24" t="s">
        <v>55</v>
      </c>
      <c r="B20" s="25"/>
      <c r="C20" s="25"/>
      <c r="D20" s="24"/>
      <c r="E20" s="24"/>
      <c r="F20" s="24"/>
      <c r="G20" s="24"/>
    </row>
    <row r="21" spans="1:7" s="34" customFormat="1" ht="11.25" customHeight="1">
      <c r="A21" s="24" t="s">
        <v>28</v>
      </c>
      <c r="B21" s="25"/>
      <c r="C21" s="25"/>
      <c r="D21" s="24"/>
      <c r="E21" s="24"/>
      <c r="F21" s="24"/>
      <c r="G21" s="24"/>
    </row>
    <row r="22" spans="1:7" ht="11.25" customHeight="1">
      <c r="A22" s="171" t="s">
        <v>325</v>
      </c>
    </row>
  </sheetData>
  <dataValidations count="3">
    <dataValidation allowBlank="1" showInputMessage="1" showErrorMessage="1" promptTitle="Fußnote 2" prompt="Aus datenschutzrechtlichen Gründen 2011 und 2012 ohne die Position &quot;Versicherungen, Rückversicherungen und Pensionskassen&quot;." sqref="A5 A14"/>
    <dataValidation allowBlank="1" showInputMessage="1" showErrorMessage="1" promptTitle="Fußnote 1" prompt="Gemäß Klassifikation der Wirtschaftszweige, Ausgabe 2008 (WZ 2008)." sqref="A4"/>
    <dataValidation allowBlank="1" showInputMessage="1" showErrorMessage="1" promptTitle="Fußnotenstrich" prompt="Nachfolgend Fußnotenbereich mit Fußnotenerläuterungen und weiteren Erklärungen" sqref="A16"/>
  </dataValidations>
  <hyperlinks>
    <hyperlink ref="A1" location="Inhalt!A1" display="Inhalt"/>
    <hyperlink ref="A22" location="Titel!A6" display="Zeichenerklärung"/>
  </hyperlinks>
  <pageMargins left="0.70866141732283472" right="0.70866141732283472"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Q15"/>
  <sheetViews>
    <sheetView showGridLines="0" zoomScaleNormal="100" workbookViewId="0"/>
  </sheetViews>
  <sheetFormatPr baseColWidth="10" defaultColWidth="9.85546875" defaultRowHeight="12" customHeight="1"/>
  <cols>
    <col min="1" max="1" width="42.7109375" style="50" customWidth="1"/>
    <col min="2" max="14" width="7.7109375" style="34" customWidth="1"/>
    <col min="15" max="15" width="7.7109375" style="35" customWidth="1"/>
    <col min="16" max="16" width="10.7109375" style="35" customWidth="1"/>
    <col min="17" max="17" width="11.28515625" style="35" customWidth="1"/>
    <col min="18" max="16384" width="9.85546875" style="35"/>
  </cols>
  <sheetData>
    <row r="1" spans="1:17" ht="12" customHeight="1">
      <c r="A1" s="15" t="s">
        <v>12</v>
      </c>
    </row>
    <row r="2" spans="1:17" s="37" customFormat="1" ht="20.100000000000001" customHeight="1">
      <c r="A2" s="36" t="s">
        <v>290</v>
      </c>
      <c r="B2" s="36"/>
      <c r="C2" s="36"/>
      <c r="D2" s="36"/>
      <c r="E2" s="36"/>
      <c r="F2" s="36"/>
      <c r="G2" s="36"/>
      <c r="H2" s="36"/>
      <c r="I2" s="36"/>
      <c r="J2" s="36"/>
      <c r="K2" s="36"/>
      <c r="L2" s="36"/>
      <c r="M2" s="36"/>
      <c r="N2" s="36"/>
    </row>
    <row r="3" spans="1:17" s="37" customFormat="1" ht="15" customHeight="1">
      <c r="A3" s="151" t="s">
        <v>289</v>
      </c>
      <c r="B3" s="36"/>
      <c r="C3" s="36"/>
      <c r="D3" s="36"/>
      <c r="E3" s="36"/>
      <c r="F3" s="36"/>
      <c r="G3" s="36"/>
      <c r="H3" s="36"/>
      <c r="I3" s="36"/>
      <c r="J3" s="36"/>
      <c r="K3" s="36"/>
      <c r="L3" s="36"/>
      <c r="M3" s="36"/>
      <c r="N3" s="36"/>
    </row>
    <row r="4" spans="1:17" s="41" customFormat="1" ht="39.950000000000003" customHeight="1">
      <c r="A4" s="38" t="s">
        <v>30</v>
      </c>
      <c r="B4" s="39" t="s">
        <v>31</v>
      </c>
      <c r="C4" s="39" t="s">
        <v>32</v>
      </c>
      <c r="D4" s="39" t="s">
        <v>33</v>
      </c>
      <c r="E4" s="39" t="s">
        <v>34</v>
      </c>
      <c r="F4" s="39" t="s">
        <v>35</v>
      </c>
      <c r="G4" s="39" t="s">
        <v>36</v>
      </c>
      <c r="H4" s="39" t="s">
        <v>37</v>
      </c>
      <c r="I4" s="39" t="s">
        <v>38</v>
      </c>
      <c r="J4" s="39" t="s">
        <v>39</v>
      </c>
      <c r="K4" s="39" t="s">
        <v>40</v>
      </c>
      <c r="L4" s="39" t="s">
        <v>41</v>
      </c>
      <c r="M4" s="39" t="s">
        <v>42</v>
      </c>
      <c r="N4" s="39" t="s">
        <v>43</v>
      </c>
      <c r="O4" s="39" t="s">
        <v>56</v>
      </c>
      <c r="P4" s="40" t="s">
        <v>57</v>
      </c>
      <c r="Q4" s="40" t="s">
        <v>257</v>
      </c>
    </row>
    <row r="5" spans="1:17" s="82" customFormat="1" ht="12" customHeight="1">
      <c r="A5" s="42" t="s">
        <v>256</v>
      </c>
      <c r="B5" s="52">
        <v>95.9</v>
      </c>
      <c r="C5" s="52">
        <v>95.4</v>
      </c>
      <c r="D5" s="52">
        <v>94.7</v>
      </c>
      <c r="E5" s="52">
        <v>95.4</v>
      </c>
      <c r="F5" s="52">
        <v>95.3</v>
      </c>
      <c r="G5" s="52">
        <v>95.7</v>
      </c>
      <c r="H5" s="52">
        <v>94.8</v>
      </c>
      <c r="I5" s="52">
        <v>94.5</v>
      </c>
      <c r="J5" s="52">
        <v>95.3</v>
      </c>
      <c r="K5" s="52">
        <v>96.3</v>
      </c>
      <c r="L5" s="52">
        <v>97</v>
      </c>
      <c r="M5" s="52">
        <v>91.1</v>
      </c>
      <c r="N5" s="52">
        <v>87.5</v>
      </c>
      <c r="O5" s="52">
        <v>91.3</v>
      </c>
      <c r="P5" s="44">
        <v>4.4000000000000004</v>
      </c>
      <c r="Q5" s="45">
        <f>O5/O$5*100</f>
        <v>100</v>
      </c>
    </row>
    <row r="6" spans="1:17" ht="12" customHeight="1">
      <c r="A6" s="59" t="s">
        <v>46</v>
      </c>
      <c r="B6" s="53">
        <v>72.400000000000006</v>
      </c>
      <c r="C6" s="53">
        <v>72.099999999999994</v>
      </c>
      <c r="D6" s="53">
        <v>71.599999999999994</v>
      </c>
      <c r="E6" s="53">
        <v>72.099999999999994</v>
      </c>
      <c r="F6" s="53">
        <v>72.2</v>
      </c>
      <c r="G6" s="53">
        <v>72.8</v>
      </c>
      <c r="H6" s="53">
        <v>72.099999999999994</v>
      </c>
      <c r="I6" s="53">
        <v>71.8</v>
      </c>
      <c r="J6" s="53">
        <v>72.8</v>
      </c>
      <c r="K6" s="53">
        <v>73.7</v>
      </c>
      <c r="L6" s="53">
        <v>74.3</v>
      </c>
      <c r="M6" s="53">
        <v>68.599999999999994</v>
      </c>
      <c r="N6" s="53">
        <v>65.2</v>
      </c>
      <c r="O6" s="53">
        <v>68.8</v>
      </c>
      <c r="P6" s="47">
        <v>5.5</v>
      </c>
      <c r="Q6" s="48">
        <f>O6/O$5*100</f>
        <v>75.355969331872942</v>
      </c>
    </row>
    <row r="7" spans="1:17" ht="12" customHeight="1">
      <c r="A7" s="60" t="s">
        <v>258</v>
      </c>
      <c r="B7" s="53">
        <v>39.9</v>
      </c>
      <c r="C7" s="53">
        <v>40.200000000000003</v>
      </c>
      <c r="D7" s="53">
        <v>40.4</v>
      </c>
      <c r="E7" s="53">
        <v>41.5</v>
      </c>
      <c r="F7" s="53">
        <v>41.9</v>
      </c>
      <c r="G7" s="53">
        <v>42.1</v>
      </c>
      <c r="H7" s="53">
        <v>42.1</v>
      </c>
      <c r="I7" s="53">
        <v>42.1</v>
      </c>
      <c r="J7" s="53">
        <v>42.3</v>
      </c>
      <c r="K7" s="53">
        <v>43</v>
      </c>
      <c r="L7" s="53">
        <v>43.7</v>
      </c>
      <c r="M7" s="53">
        <v>41.4</v>
      </c>
      <c r="N7" s="53">
        <v>38.799999999999997</v>
      </c>
      <c r="O7" s="53">
        <v>40.5</v>
      </c>
      <c r="P7" s="47">
        <v>4.4000000000000004</v>
      </c>
      <c r="Q7" s="48">
        <f>O7/O$5*100</f>
        <v>44.359255202628702</v>
      </c>
    </row>
    <row r="8" spans="1:17" ht="12" customHeight="1">
      <c r="A8" s="59" t="s">
        <v>58</v>
      </c>
      <c r="B8" s="53">
        <v>23.4</v>
      </c>
      <c r="C8" s="53">
        <v>23.3</v>
      </c>
      <c r="D8" s="53">
        <v>23.1</v>
      </c>
      <c r="E8" s="53">
        <v>23.3</v>
      </c>
      <c r="F8" s="53">
        <v>23.1</v>
      </c>
      <c r="G8" s="53">
        <v>22.8</v>
      </c>
      <c r="H8" s="53">
        <v>22.7</v>
      </c>
      <c r="I8" s="53">
        <v>22.7</v>
      </c>
      <c r="J8" s="53">
        <v>22.6</v>
      </c>
      <c r="K8" s="53">
        <v>22.6</v>
      </c>
      <c r="L8" s="53">
        <v>22.6</v>
      </c>
      <c r="M8" s="53">
        <v>22.5</v>
      </c>
      <c r="N8" s="53">
        <v>22.2</v>
      </c>
      <c r="O8" s="53">
        <v>22.5</v>
      </c>
      <c r="P8" s="47">
        <v>1</v>
      </c>
      <c r="Q8" s="48">
        <f>O8/O$5*100</f>
        <v>24.644030668127055</v>
      </c>
    </row>
    <row r="9" spans="1:17" ht="12" customHeight="1">
      <c r="A9" s="60" t="s">
        <v>53</v>
      </c>
      <c r="B9" s="53">
        <v>17.600000000000001</v>
      </c>
      <c r="C9" s="53">
        <v>17.5</v>
      </c>
      <c r="D9" s="53">
        <v>17.5</v>
      </c>
      <c r="E9" s="53">
        <v>17.600000000000001</v>
      </c>
      <c r="F9" s="53">
        <v>17.399999999999999</v>
      </c>
      <c r="G9" s="53">
        <v>17.3</v>
      </c>
      <c r="H9" s="53">
        <v>17.3</v>
      </c>
      <c r="I9" s="53">
        <v>17.3</v>
      </c>
      <c r="J9" s="53">
        <v>17.2</v>
      </c>
      <c r="K9" s="53">
        <v>17.3</v>
      </c>
      <c r="L9" s="53">
        <v>17.3</v>
      </c>
      <c r="M9" s="53">
        <v>17.3</v>
      </c>
      <c r="N9" s="53">
        <v>17.100000000000001</v>
      </c>
      <c r="O9" s="53">
        <v>17.3</v>
      </c>
      <c r="P9" s="47">
        <v>1</v>
      </c>
      <c r="Q9" s="48">
        <f>O9/O$5*100</f>
        <v>18.948521358159915</v>
      </c>
    </row>
    <row r="10" spans="1:17" s="34" customFormat="1" ht="11.25" customHeight="1">
      <c r="A10" s="90" t="s">
        <v>3</v>
      </c>
      <c r="B10" s="86"/>
      <c r="C10" s="86"/>
      <c r="D10" s="87"/>
      <c r="E10" s="87"/>
      <c r="F10" s="87"/>
      <c r="G10" s="68"/>
      <c r="H10" s="68"/>
      <c r="I10" s="68"/>
      <c r="J10" s="68"/>
      <c r="K10" s="46"/>
      <c r="L10" s="46"/>
      <c r="M10" s="68"/>
      <c r="N10" s="89"/>
    </row>
    <row r="11" spans="1:17" s="34" customFormat="1" ht="12.75" customHeight="1">
      <c r="A11" s="24" t="s">
        <v>259</v>
      </c>
      <c r="B11" s="24"/>
      <c r="C11" s="24"/>
      <c r="D11" s="24"/>
      <c r="E11" s="24"/>
      <c r="F11" s="24"/>
      <c r="G11" s="24"/>
    </row>
    <row r="12" spans="1:17" s="34" customFormat="1" ht="11.25" customHeight="1">
      <c r="A12" s="24" t="s">
        <v>54</v>
      </c>
      <c r="B12" s="24"/>
      <c r="C12" s="24"/>
      <c r="D12" s="24"/>
      <c r="E12" s="24"/>
      <c r="F12" s="24"/>
      <c r="G12" s="24"/>
    </row>
    <row r="13" spans="1:17" s="34" customFormat="1" ht="11.25" customHeight="1">
      <c r="A13" s="24" t="s">
        <v>260</v>
      </c>
      <c r="B13" s="24"/>
      <c r="C13" s="24"/>
      <c r="D13" s="24"/>
      <c r="E13" s="24"/>
      <c r="F13" s="24"/>
      <c r="G13" s="24"/>
    </row>
    <row r="14" spans="1:17" s="34" customFormat="1" ht="11.25" customHeight="1">
      <c r="A14" s="24" t="s">
        <v>261</v>
      </c>
      <c r="B14" s="24"/>
      <c r="C14" s="24"/>
      <c r="D14" s="24"/>
      <c r="E14" s="24"/>
      <c r="F14" s="24"/>
      <c r="G14" s="24"/>
    </row>
    <row r="15" spans="1:17" ht="11.25" customHeight="1">
      <c r="A15" s="171" t="s">
        <v>325</v>
      </c>
    </row>
  </sheetData>
  <dataValidations count="3">
    <dataValidation allowBlank="1" showInputMessage="1" showErrorMessage="1" promptTitle="Fußnote 1" prompt="Gemäß Klassifikation der Wirtschaftszweige, Ausgabe 2008 (WZ 2008)." sqref="A4"/>
    <dataValidation allowBlank="1" showInputMessage="1" showErrorMessage="1" promptTitle="Fußnotenstrich" prompt="Nachfolgend Fußnotenbereich mit Fußnotenerläuterungen und weiteren Erklärungen" sqref="A10"/>
    <dataValidation allowBlank="1" showInputMessage="1" showErrorMessage="1" promptTitle="Fußnote 2" prompt="Einschließlich Dienstleistungen für Zweitwohnsitze." sqref="A7"/>
  </dataValidations>
  <hyperlinks>
    <hyperlink ref="A1" location="Inhalt!A1" display="Inhalt"/>
    <hyperlink ref="A15" location="Titel!A6" display="Zeichenerklärung"/>
  </hyperlinks>
  <pageMargins left="0.70866141732283472" right="0.70866141732283472"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20"/>
  <sheetViews>
    <sheetView showGridLines="0" zoomScaleNormal="100" workbookViewId="0"/>
  </sheetViews>
  <sheetFormatPr baseColWidth="10" defaultColWidth="9.85546875" defaultRowHeight="12" customHeight="1"/>
  <cols>
    <col min="1" max="1" width="66.7109375" style="50" customWidth="1"/>
    <col min="2" max="15" width="7.7109375" style="34" customWidth="1"/>
    <col min="16" max="16" width="7.7109375" style="35" customWidth="1"/>
    <col min="17" max="18" width="10.7109375" style="35" customWidth="1"/>
    <col min="19" max="16384" width="9.85546875" style="35"/>
  </cols>
  <sheetData>
    <row r="1" spans="1:18" ht="12" customHeight="1">
      <c r="A1" s="15" t="s">
        <v>12</v>
      </c>
    </row>
    <row r="2" spans="1:18" s="37" customFormat="1" ht="20.100000000000001" customHeight="1">
      <c r="A2" s="36" t="s">
        <v>292</v>
      </c>
      <c r="B2" s="36"/>
      <c r="C2" s="36"/>
      <c r="D2" s="36"/>
      <c r="E2" s="36"/>
      <c r="F2" s="36"/>
      <c r="G2" s="36"/>
      <c r="H2" s="36"/>
      <c r="I2" s="36"/>
      <c r="J2" s="36"/>
      <c r="K2" s="36"/>
      <c r="L2" s="36"/>
      <c r="M2" s="36"/>
      <c r="N2" s="36"/>
      <c r="O2" s="36"/>
    </row>
    <row r="3" spans="1:18" s="37" customFormat="1" ht="15" customHeight="1">
      <c r="A3" s="151" t="s">
        <v>297</v>
      </c>
      <c r="B3" s="36"/>
      <c r="C3" s="36"/>
      <c r="D3" s="36"/>
      <c r="E3" s="36"/>
      <c r="F3" s="36"/>
      <c r="G3" s="36"/>
      <c r="H3" s="36"/>
      <c r="I3" s="36"/>
      <c r="J3" s="36"/>
      <c r="K3" s="36"/>
      <c r="L3" s="36"/>
      <c r="M3" s="36"/>
      <c r="N3" s="36"/>
      <c r="O3" s="36"/>
    </row>
    <row r="4" spans="1:18" s="41" customFormat="1" ht="39.950000000000003" customHeight="1">
      <c r="A4" s="38" t="s">
        <v>30</v>
      </c>
      <c r="B4" s="39" t="s">
        <v>31</v>
      </c>
      <c r="C4" s="39" t="s">
        <v>32</v>
      </c>
      <c r="D4" s="39" t="s">
        <v>33</v>
      </c>
      <c r="E4" s="39" t="s">
        <v>34</v>
      </c>
      <c r="F4" s="39" t="s">
        <v>35</v>
      </c>
      <c r="G4" s="39" t="s">
        <v>36</v>
      </c>
      <c r="H4" s="39" t="s">
        <v>37</v>
      </c>
      <c r="I4" s="39" t="s">
        <v>38</v>
      </c>
      <c r="J4" s="39" t="s">
        <v>39</v>
      </c>
      <c r="K4" s="39" t="s">
        <v>40</v>
      </c>
      <c r="L4" s="39" t="s">
        <v>41</v>
      </c>
      <c r="M4" s="39" t="s">
        <v>42</v>
      </c>
      <c r="N4" s="39" t="s">
        <v>43</v>
      </c>
      <c r="O4" s="39" t="s">
        <v>56</v>
      </c>
      <c r="P4" s="39" t="s">
        <v>59</v>
      </c>
      <c r="Q4" s="40" t="s">
        <v>60</v>
      </c>
      <c r="R4" s="40" t="s">
        <v>61</v>
      </c>
    </row>
    <row r="5" spans="1:18" s="82" customFormat="1" ht="12" customHeight="1">
      <c r="A5" s="42" t="s">
        <v>256</v>
      </c>
      <c r="B5" s="52">
        <v>57.771000000000001</v>
      </c>
      <c r="C5" s="52">
        <v>58.23</v>
      </c>
      <c r="D5" s="52">
        <v>58.798999999999999</v>
      </c>
      <c r="E5" s="52">
        <v>59.798000000000002</v>
      </c>
      <c r="F5" s="52">
        <v>59.847999999999999</v>
      </c>
      <c r="G5" s="52">
        <v>61.081000000000003</v>
      </c>
      <c r="H5" s="52">
        <v>62.332999999999998</v>
      </c>
      <c r="I5" s="52">
        <v>62.387999999999998</v>
      </c>
      <c r="J5" s="52">
        <v>63.399000000000001</v>
      </c>
      <c r="K5" s="52">
        <v>64.290999999999997</v>
      </c>
      <c r="L5" s="52">
        <v>65.209999999999994</v>
      </c>
      <c r="M5" s="52">
        <v>61.436</v>
      </c>
      <c r="N5" s="52">
        <v>59.481000000000002</v>
      </c>
      <c r="O5" s="52">
        <v>63.055999999999997</v>
      </c>
      <c r="P5" s="52">
        <v>63.648000000000003</v>
      </c>
      <c r="Q5" s="44">
        <f t="shared" ref="Q5:Q15" si="0">ROUND(P5/O5*100-100,1)</f>
        <v>0.9</v>
      </c>
      <c r="R5" s="45">
        <f>P5/P$5*100</f>
        <v>100</v>
      </c>
    </row>
    <row r="6" spans="1:18" ht="12" customHeight="1">
      <c r="A6" s="59" t="s">
        <v>46</v>
      </c>
      <c r="B6" s="53">
        <v>41.493000000000002</v>
      </c>
      <c r="C6" s="53">
        <v>41.847999999999999</v>
      </c>
      <c r="D6" s="53">
        <v>42.024000000000001</v>
      </c>
      <c r="E6" s="53">
        <v>42.543999999999997</v>
      </c>
      <c r="F6" s="53">
        <v>42.604999999999997</v>
      </c>
      <c r="G6" s="53">
        <v>43.853000000000002</v>
      </c>
      <c r="H6" s="53">
        <v>44.692999999999998</v>
      </c>
      <c r="I6" s="53">
        <v>44.52</v>
      </c>
      <c r="J6" s="53">
        <v>45.402999999999999</v>
      </c>
      <c r="K6" s="53">
        <v>46.143000000000001</v>
      </c>
      <c r="L6" s="53">
        <v>47.014000000000003</v>
      </c>
      <c r="M6" s="53">
        <v>43.228999999999999</v>
      </c>
      <c r="N6" s="53">
        <v>41.426000000000002</v>
      </c>
      <c r="O6" s="53">
        <v>44.853000000000002</v>
      </c>
      <c r="P6" s="53">
        <v>45.707000000000001</v>
      </c>
      <c r="Q6" s="47">
        <f t="shared" si="0"/>
        <v>1.9</v>
      </c>
      <c r="R6" s="48">
        <f t="shared" ref="R6:R15" si="1">P6/P$5*100</f>
        <v>71.812154348919051</v>
      </c>
    </row>
    <row r="7" spans="1:18" ht="12" customHeight="1">
      <c r="A7" s="60" t="s">
        <v>47</v>
      </c>
      <c r="B7" s="53">
        <v>12.138000000000002</v>
      </c>
      <c r="C7" s="53">
        <v>12.505000000000001</v>
      </c>
      <c r="D7" s="53">
        <v>12.712</v>
      </c>
      <c r="E7" s="53">
        <v>13.280999999999999</v>
      </c>
      <c r="F7" s="53">
        <v>13.335999999999999</v>
      </c>
      <c r="G7" s="53">
        <v>13.534999999999998</v>
      </c>
      <c r="H7" s="53">
        <v>13.720999999999998</v>
      </c>
      <c r="I7" s="53">
        <v>13.632</v>
      </c>
      <c r="J7" s="53">
        <v>13.86</v>
      </c>
      <c r="K7" s="53">
        <v>13.897</v>
      </c>
      <c r="L7" s="53">
        <v>14.128</v>
      </c>
      <c r="M7" s="53">
        <v>13.451000000000001</v>
      </c>
      <c r="N7" s="53">
        <v>12.483000000000001</v>
      </c>
      <c r="O7" s="53">
        <v>13.225</v>
      </c>
      <c r="P7" s="53">
        <v>13.478</v>
      </c>
      <c r="Q7" s="47">
        <f t="shared" si="0"/>
        <v>1.9</v>
      </c>
      <c r="R7" s="48">
        <f t="shared" si="1"/>
        <v>21.175842131724483</v>
      </c>
    </row>
    <row r="8" spans="1:18" ht="12" customHeight="1">
      <c r="A8" s="60" t="s">
        <v>14</v>
      </c>
      <c r="B8" s="53">
        <v>10.263</v>
      </c>
      <c r="C8" s="53">
        <v>10.497</v>
      </c>
      <c r="D8" s="53">
        <v>10.632</v>
      </c>
      <c r="E8" s="53">
        <v>10.962999999999999</v>
      </c>
      <c r="F8" s="53">
        <v>11.253</v>
      </c>
      <c r="G8" s="53">
        <v>11.768000000000001</v>
      </c>
      <c r="H8" s="53">
        <v>12.494</v>
      </c>
      <c r="I8" s="53">
        <v>12.815</v>
      </c>
      <c r="J8" s="53">
        <v>13.163</v>
      </c>
      <c r="K8" s="53">
        <v>13.494</v>
      </c>
      <c r="L8" s="53">
        <v>13.71</v>
      </c>
      <c r="M8" s="53">
        <v>13.129</v>
      </c>
      <c r="N8" s="53">
        <v>12.73</v>
      </c>
      <c r="O8" s="53">
        <v>13.452999999999999</v>
      </c>
      <c r="P8" s="53">
        <v>13.598000000000001</v>
      </c>
      <c r="Q8" s="47">
        <f t="shared" si="0"/>
        <v>1.1000000000000001</v>
      </c>
      <c r="R8" s="48">
        <f t="shared" si="1"/>
        <v>21.364379084967318</v>
      </c>
    </row>
    <row r="9" spans="1:18" ht="12" customHeight="1">
      <c r="A9" s="61" t="s">
        <v>48</v>
      </c>
      <c r="B9" s="53">
        <v>9.3520000000000003</v>
      </c>
      <c r="C9" s="53">
        <v>9.3060000000000009</v>
      </c>
      <c r="D9" s="53">
        <v>9.2110000000000003</v>
      </c>
      <c r="E9" s="53">
        <v>8.907</v>
      </c>
      <c r="F9" s="53">
        <v>8.5330000000000013</v>
      </c>
      <c r="G9" s="53">
        <v>8.5109999999999992</v>
      </c>
      <c r="H9" s="53">
        <v>8.1460000000000008</v>
      </c>
      <c r="I9" s="53">
        <v>8.2409999999999997</v>
      </c>
      <c r="J9" s="53">
        <v>8.1929999999999996</v>
      </c>
      <c r="K9" s="53">
        <v>8.1769999999999996</v>
      </c>
      <c r="L9" s="53">
        <v>8.327</v>
      </c>
      <c r="M9" s="53">
        <v>6.3840000000000003</v>
      </c>
      <c r="N9" s="53">
        <v>6.7590000000000003</v>
      </c>
      <c r="O9" s="53">
        <v>8.2270000000000003</v>
      </c>
      <c r="P9" s="53">
        <v>8.35</v>
      </c>
      <c r="Q9" s="47">
        <f t="shared" si="0"/>
        <v>1.5</v>
      </c>
      <c r="R9" s="48">
        <f t="shared" si="1"/>
        <v>13.119029663147309</v>
      </c>
    </row>
    <row r="10" spans="1:18" ht="12" customHeight="1">
      <c r="A10" s="62" t="s">
        <v>49</v>
      </c>
      <c r="B10" s="53">
        <v>6.218</v>
      </c>
      <c r="C10" s="53">
        <v>6.1630000000000003</v>
      </c>
      <c r="D10" s="53">
        <v>6.1470000000000002</v>
      </c>
      <c r="E10" s="53">
        <v>5.9820000000000002</v>
      </c>
      <c r="F10" s="53">
        <v>5.7930000000000001</v>
      </c>
      <c r="G10" s="53">
        <v>5.6079999999999997</v>
      </c>
      <c r="H10" s="53">
        <v>5.3680000000000003</v>
      </c>
      <c r="I10" s="53">
        <v>5.3369999999999997</v>
      </c>
      <c r="J10" s="53">
        <v>5.31</v>
      </c>
      <c r="K10" s="53">
        <v>5.2789999999999999</v>
      </c>
      <c r="L10" s="53">
        <v>5.3849999999999998</v>
      </c>
      <c r="M10" s="53">
        <v>4.0510000000000002</v>
      </c>
      <c r="N10" s="53">
        <v>4.1630000000000003</v>
      </c>
      <c r="O10" s="53">
        <v>5.1219999999999999</v>
      </c>
      <c r="P10" s="53">
        <v>5.0830000000000002</v>
      </c>
      <c r="Q10" s="47">
        <f t="shared" si="0"/>
        <v>-0.8</v>
      </c>
      <c r="R10" s="48">
        <f t="shared" si="1"/>
        <v>7.9861111111111107</v>
      </c>
    </row>
    <row r="11" spans="1:18" ht="12" customHeight="1">
      <c r="A11" s="60" t="s">
        <v>15</v>
      </c>
      <c r="B11" s="53">
        <v>0.46100000000000002</v>
      </c>
      <c r="C11" s="53">
        <v>0.41099999999999998</v>
      </c>
      <c r="D11" s="53">
        <v>0.40600000000000003</v>
      </c>
      <c r="E11" s="53">
        <v>0.39400000000000002</v>
      </c>
      <c r="F11" s="53">
        <v>0.38800000000000001</v>
      </c>
      <c r="G11" s="53">
        <v>0.39300000000000002</v>
      </c>
      <c r="H11" s="53">
        <v>0.40200000000000002</v>
      </c>
      <c r="I11" s="53">
        <v>0.377</v>
      </c>
      <c r="J11" s="53">
        <v>0.442</v>
      </c>
      <c r="K11" s="53">
        <v>0.503</v>
      </c>
      <c r="L11" s="53">
        <v>0.54100000000000004</v>
      </c>
      <c r="M11" s="53">
        <v>0.43099999999999999</v>
      </c>
      <c r="N11" s="53">
        <v>0.45500000000000002</v>
      </c>
      <c r="O11" s="53">
        <v>0.46899999999999997</v>
      </c>
      <c r="P11" s="53">
        <v>0.50700000000000001</v>
      </c>
      <c r="Q11" s="47">
        <f t="shared" si="0"/>
        <v>8.1</v>
      </c>
      <c r="R11" s="48">
        <f t="shared" si="1"/>
        <v>0.79656862745098034</v>
      </c>
    </row>
    <row r="12" spans="1:18" ht="12" customHeight="1">
      <c r="A12" s="60" t="s">
        <v>50</v>
      </c>
      <c r="B12" s="53">
        <v>3.222</v>
      </c>
      <c r="C12" s="53">
        <v>3.125</v>
      </c>
      <c r="D12" s="53">
        <v>3.1179999999999999</v>
      </c>
      <c r="E12" s="53">
        <v>3.105</v>
      </c>
      <c r="F12" s="53">
        <v>3.1179999999999999</v>
      </c>
      <c r="G12" s="53">
        <v>3.5219999999999998</v>
      </c>
      <c r="H12" s="53">
        <v>3.8540000000000001</v>
      </c>
      <c r="I12" s="53">
        <v>3.492</v>
      </c>
      <c r="J12" s="53">
        <v>3.5609999999999999</v>
      </c>
      <c r="K12" s="53">
        <v>3.75</v>
      </c>
      <c r="L12" s="53">
        <v>3.8740000000000001</v>
      </c>
      <c r="M12" s="53">
        <v>3.62</v>
      </c>
      <c r="N12" s="53">
        <v>2.972</v>
      </c>
      <c r="O12" s="53">
        <v>3.089</v>
      </c>
      <c r="P12" s="53">
        <v>3.2919999999999998</v>
      </c>
      <c r="Q12" s="47">
        <f t="shared" si="0"/>
        <v>6.6</v>
      </c>
      <c r="R12" s="48">
        <f t="shared" si="1"/>
        <v>5.1721970839617892</v>
      </c>
    </row>
    <row r="13" spans="1:18" ht="12" customHeight="1">
      <c r="A13" s="60" t="s">
        <v>51</v>
      </c>
      <c r="B13" s="53">
        <v>6.056</v>
      </c>
      <c r="C13" s="53">
        <v>6.0050000000000008</v>
      </c>
      <c r="D13" s="53">
        <v>5.9439999999999991</v>
      </c>
      <c r="E13" s="53">
        <v>5.8940000000000001</v>
      </c>
      <c r="F13" s="53">
        <v>5.9769999999999994</v>
      </c>
      <c r="G13" s="53">
        <v>6.125</v>
      </c>
      <c r="H13" s="53">
        <v>6.0759999999999996</v>
      </c>
      <c r="I13" s="53">
        <v>5.9630000000000001</v>
      </c>
      <c r="J13" s="53">
        <v>6.1829999999999998</v>
      </c>
      <c r="K13" s="53">
        <v>6.3209999999999997</v>
      </c>
      <c r="L13" s="53">
        <v>6.4340000000000002</v>
      </c>
      <c r="M13" s="53">
        <v>6.2139999999999995</v>
      </c>
      <c r="N13" s="53">
        <v>6.0270000000000001</v>
      </c>
      <c r="O13" s="53">
        <v>6.391</v>
      </c>
      <c r="P13" s="53">
        <v>6.4809999999999999</v>
      </c>
      <c r="Q13" s="47">
        <f t="shared" si="0"/>
        <v>1.4</v>
      </c>
      <c r="R13" s="48">
        <f t="shared" si="1"/>
        <v>10.182566616390146</v>
      </c>
    </row>
    <row r="14" spans="1:18" ht="12" customHeight="1">
      <c r="A14" s="59" t="s">
        <v>58</v>
      </c>
      <c r="B14" s="53">
        <v>16.277999999999999</v>
      </c>
      <c r="C14" s="53">
        <v>16.382000000000001</v>
      </c>
      <c r="D14" s="53">
        <v>16.774999999999999</v>
      </c>
      <c r="E14" s="53">
        <v>17.253999999999998</v>
      </c>
      <c r="F14" s="53">
        <v>17.242000000000001</v>
      </c>
      <c r="G14" s="53">
        <v>17.227</v>
      </c>
      <c r="H14" s="53">
        <v>17.638999999999999</v>
      </c>
      <c r="I14" s="53">
        <v>17.868000000000002</v>
      </c>
      <c r="J14" s="53">
        <v>17.995999999999999</v>
      </c>
      <c r="K14" s="53">
        <v>18.149000000000001</v>
      </c>
      <c r="L14" s="53">
        <v>18.195999999999998</v>
      </c>
      <c r="M14" s="53">
        <v>18.207000000000001</v>
      </c>
      <c r="N14" s="53">
        <v>18.055</v>
      </c>
      <c r="O14" s="53">
        <v>18.204000000000001</v>
      </c>
      <c r="P14" s="53">
        <v>17.940999999999999</v>
      </c>
      <c r="Q14" s="47">
        <f t="shared" si="0"/>
        <v>-1.4</v>
      </c>
      <c r="R14" s="48">
        <f t="shared" si="1"/>
        <v>28.187845651080938</v>
      </c>
    </row>
    <row r="15" spans="1:18" ht="12" customHeight="1">
      <c r="A15" s="60" t="s">
        <v>53</v>
      </c>
      <c r="B15" s="53">
        <v>12.167</v>
      </c>
      <c r="C15" s="53">
        <v>12.317</v>
      </c>
      <c r="D15" s="53">
        <v>12.702999999999999</v>
      </c>
      <c r="E15" s="53">
        <v>13.183999999999999</v>
      </c>
      <c r="F15" s="53">
        <v>13.254</v>
      </c>
      <c r="G15" s="53">
        <v>13.302</v>
      </c>
      <c r="H15" s="53">
        <v>13.734</v>
      </c>
      <c r="I15" s="53">
        <v>13.99</v>
      </c>
      <c r="J15" s="53">
        <v>14.115</v>
      </c>
      <c r="K15" s="53">
        <v>14.265000000000001</v>
      </c>
      <c r="L15" s="53">
        <v>14.292999999999999</v>
      </c>
      <c r="M15" s="53">
        <v>14.337999999999999</v>
      </c>
      <c r="N15" s="53">
        <v>14.250999999999999</v>
      </c>
      <c r="O15" s="53">
        <v>14.331</v>
      </c>
      <c r="P15" s="53">
        <v>14.103999999999999</v>
      </c>
      <c r="Q15" s="47">
        <f t="shared" si="0"/>
        <v>-1.6</v>
      </c>
      <c r="R15" s="48">
        <f t="shared" si="1"/>
        <v>22.159376571141276</v>
      </c>
    </row>
    <row r="16" spans="1:18" s="34" customFormat="1" ht="11.25" customHeight="1">
      <c r="A16" s="90" t="s">
        <v>3</v>
      </c>
      <c r="B16" s="86"/>
      <c r="C16" s="86"/>
      <c r="D16" s="87"/>
      <c r="E16" s="87"/>
      <c r="F16" s="87"/>
      <c r="G16" s="68"/>
      <c r="H16" s="68"/>
      <c r="I16" s="68"/>
      <c r="J16" s="68"/>
      <c r="K16" s="46"/>
      <c r="L16" s="46"/>
      <c r="M16" s="68"/>
      <c r="N16" s="88"/>
      <c r="O16" s="89"/>
    </row>
    <row r="17" spans="1:7" s="34" customFormat="1" ht="12.75">
      <c r="A17" s="24" t="s">
        <v>62</v>
      </c>
      <c r="B17" s="24"/>
      <c r="C17" s="24"/>
      <c r="D17" s="24"/>
      <c r="E17" s="24"/>
      <c r="F17" s="24"/>
      <c r="G17" s="24"/>
    </row>
    <row r="18" spans="1:7" s="34" customFormat="1" ht="11.25" customHeight="1">
      <c r="A18" s="24" t="s">
        <v>54</v>
      </c>
      <c r="B18" s="24"/>
      <c r="C18" s="24"/>
      <c r="D18" s="24"/>
      <c r="E18" s="24"/>
      <c r="F18" s="24"/>
      <c r="G18" s="24"/>
    </row>
    <row r="19" spans="1:7" s="34" customFormat="1" ht="11.25" customHeight="1">
      <c r="A19" s="24" t="s">
        <v>63</v>
      </c>
      <c r="B19" s="25"/>
      <c r="C19" s="25"/>
      <c r="D19" s="24"/>
      <c r="E19" s="24"/>
      <c r="F19" s="24"/>
      <c r="G19" s="24"/>
    </row>
    <row r="20" spans="1:7" ht="11.25" customHeight="1">
      <c r="A20" s="171" t="s">
        <v>325</v>
      </c>
    </row>
  </sheetData>
  <dataValidations count="2">
    <dataValidation allowBlank="1" showInputMessage="1" showErrorMessage="1" promptTitle="Fußnotenstrich" prompt="Nachfolgend Fußnotenbereich mit Fußnotenerläuterungen und weiteren Erklärungen" sqref="A16"/>
    <dataValidation allowBlank="1" showInputMessage="1" showErrorMessage="1" promptTitle="Fußnote 1" prompt="Gemäß Klassifikation der Wirtschaftszweige, Ausgabe 2008 (WZ 2008)." sqref="A4"/>
  </dataValidations>
  <hyperlinks>
    <hyperlink ref="A1" location="Inhalt!A1" display="Inhalt"/>
    <hyperlink ref="A20" location="Titel!A6" display="Zeichenerklärung"/>
  </hyperlinks>
  <pageMargins left="0.70866141732283472" right="0.70866141732283472"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S24"/>
  <sheetViews>
    <sheetView showGridLines="0" zoomScaleNormal="100" workbookViewId="0"/>
  </sheetViews>
  <sheetFormatPr baseColWidth="10" defaultColWidth="9.85546875" defaultRowHeight="12" customHeight="1"/>
  <cols>
    <col min="1" max="1" width="37.140625" style="50" customWidth="1"/>
    <col min="2" max="15" width="7.7109375" style="34" customWidth="1"/>
    <col min="16" max="16" width="7.7109375" style="35" customWidth="1"/>
    <col min="17" max="19" width="10.7109375" style="35" customWidth="1"/>
    <col min="20" max="16384" width="9.85546875" style="35"/>
  </cols>
  <sheetData>
    <row r="1" spans="1:19" ht="12" customHeight="1">
      <c r="A1" s="15" t="s">
        <v>12</v>
      </c>
    </row>
    <row r="2" spans="1:19" s="37" customFormat="1" ht="20.100000000000001" customHeight="1">
      <c r="A2" s="36" t="s">
        <v>298</v>
      </c>
      <c r="B2" s="36"/>
      <c r="C2" s="36"/>
      <c r="D2" s="36"/>
      <c r="E2" s="36"/>
      <c r="F2" s="36"/>
      <c r="G2" s="36"/>
      <c r="H2" s="36"/>
      <c r="I2" s="36"/>
      <c r="J2" s="36"/>
      <c r="K2" s="36"/>
      <c r="L2" s="36"/>
      <c r="M2" s="36"/>
      <c r="N2" s="36"/>
      <c r="O2" s="36"/>
    </row>
    <row r="3" spans="1:19" s="37" customFormat="1" ht="15" customHeight="1">
      <c r="A3" s="151" t="s">
        <v>297</v>
      </c>
      <c r="B3" s="36"/>
      <c r="C3" s="36"/>
      <c r="D3" s="36"/>
      <c r="E3" s="36"/>
      <c r="F3" s="36"/>
      <c r="G3" s="36"/>
      <c r="H3" s="36"/>
      <c r="I3" s="36"/>
      <c r="J3" s="36"/>
      <c r="K3" s="36"/>
      <c r="L3" s="36"/>
      <c r="M3" s="36"/>
      <c r="N3" s="36"/>
      <c r="O3" s="36"/>
    </row>
    <row r="4" spans="1:19" s="41" customFormat="1" ht="50.1" customHeight="1">
      <c r="A4" s="38" t="s">
        <v>70</v>
      </c>
      <c r="B4" s="39" t="s">
        <v>31</v>
      </c>
      <c r="C4" s="39" t="s">
        <v>32</v>
      </c>
      <c r="D4" s="39" t="s">
        <v>33</v>
      </c>
      <c r="E4" s="39" t="s">
        <v>34</v>
      </c>
      <c r="F4" s="39" t="s">
        <v>35</v>
      </c>
      <c r="G4" s="39" t="s">
        <v>36</v>
      </c>
      <c r="H4" s="39" t="s">
        <v>37</v>
      </c>
      <c r="I4" s="39" t="s">
        <v>38</v>
      </c>
      <c r="J4" s="39" t="s">
        <v>39</v>
      </c>
      <c r="K4" s="39" t="s">
        <v>40</v>
      </c>
      <c r="L4" s="39" t="s">
        <v>41</v>
      </c>
      <c r="M4" s="39" t="s">
        <v>42</v>
      </c>
      <c r="N4" s="39" t="s">
        <v>43</v>
      </c>
      <c r="O4" s="39" t="s">
        <v>56</v>
      </c>
      <c r="P4" s="39" t="s">
        <v>59</v>
      </c>
      <c r="Q4" s="40" t="s">
        <v>60</v>
      </c>
      <c r="R4" s="40" t="s">
        <v>64</v>
      </c>
      <c r="S4" s="40" t="s">
        <v>65</v>
      </c>
    </row>
    <row r="5" spans="1:19" s="82" customFormat="1" ht="12" customHeight="1">
      <c r="A5" s="42" t="s">
        <v>66</v>
      </c>
      <c r="B5" s="52">
        <v>57.771000000000001</v>
      </c>
      <c r="C5" s="52">
        <v>58.23</v>
      </c>
      <c r="D5" s="52">
        <v>58.798999999999999</v>
      </c>
      <c r="E5" s="52">
        <v>59.798000000000002</v>
      </c>
      <c r="F5" s="52">
        <v>59.847999999999999</v>
      </c>
      <c r="G5" s="52">
        <v>61.081000000000003</v>
      </c>
      <c r="H5" s="52">
        <v>62.332999999999998</v>
      </c>
      <c r="I5" s="52">
        <v>62.387999999999998</v>
      </c>
      <c r="J5" s="52">
        <v>63.399000000000001</v>
      </c>
      <c r="K5" s="52">
        <v>64.290999999999997</v>
      </c>
      <c r="L5" s="52">
        <v>65.209999999999994</v>
      </c>
      <c r="M5" s="52">
        <v>61.436</v>
      </c>
      <c r="N5" s="52">
        <v>59.481000000000002</v>
      </c>
      <c r="O5" s="52">
        <v>63.055999999999997</v>
      </c>
      <c r="P5" s="52">
        <v>63.648000000000003</v>
      </c>
      <c r="Q5" s="44">
        <f t="shared" ref="Q5:Q20" si="0">ROUND(P5/O5*100-100,1)</f>
        <v>0.9</v>
      </c>
      <c r="R5" s="45">
        <f t="shared" ref="R5:R20" si="1">P5/P$5*100</f>
        <v>100</v>
      </c>
      <c r="S5" s="56">
        <v>3.9</v>
      </c>
    </row>
    <row r="6" spans="1:19" ht="12" customHeight="1">
      <c r="A6" s="59" t="s">
        <v>71</v>
      </c>
      <c r="B6" s="53">
        <v>31.335000000000001</v>
      </c>
      <c r="C6" s="53">
        <v>31.635999999999999</v>
      </c>
      <c r="D6" s="53">
        <v>31.983000000000001</v>
      </c>
      <c r="E6" s="53">
        <v>32.231000000000002</v>
      </c>
      <c r="F6" s="53">
        <v>32.097000000000001</v>
      </c>
      <c r="G6" s="53">
        <v>32.64</v>
      </c>
      <c r="H6" s="53">
        <v>32.832000000000001</v>
      </c>
      <c r="I6" s="53">
        <v>32.847999999999999</v>
      </c>
      <c r="J6" s="53">
        <v>33.143000000000001</v>
      </c>
      <c r="K6" s="53">
        <v>33.384999999999998</v>
      </c>
      <c r="L6" s="53">
        <v>33.819000000000003</v>
      </c>
      <c r="M6" s="53">
        <v>31.838999999999999</v>
      </c>
      <c r="N6" s="53">
        <v>31.253</v>
      </c>
      <c r="O6" s="53">
        <v>32.667000000000002</v>
      </c>
      <c r="P6" s="53">
        <v>32.289000000000001</v>
      </c>
      <c r="Q6" s="47">
        <f t="shared" si="0"/>
        <v>-1.2</v>
      </c>
      <c r="R6" s="48">
        <f t="shared" si="1"/>
        <v>50.730580693815988</v>
      </c>
      <c r="S6" s="48">
        <v>3.4</v>
      </c>
    </row>
    <row r="7" spans="1:19" ht="12" customHeight="1">
      <c r="A7" s="60" t="s">
        <v>72</v>
      </c>
      <c r="B7" s="144">
        <v>3.0990000000000002</v>
      </c>
      <c r="C7" s="144">
        <v>3.0880000000000001</v>
      </c>
      <c r="D7" s="144">
        <v>3.3879999999999999</v>
      </c>
      <c r="E7" s="144">
        <v>3.4089999999999998</v>
      </c>
      <c r="F7" s="144">
        <v>3.4009999999999998</v>
      </c>
      <c r="G7" s="144">
        <v>3.4089999999999998</v>
      </c>
      <c r="H7" s="144">
        <v>3.5489999999999999</v>
      </c>
      <c r="I7" s="144">
        <v>3.4910000000000001</v>
      </c>
      <c r="J7" s="144">
        <v>3.5310000000000001</v>
      </c>
      <c r="K7" s="144">
        <v>3.5390000000000001</v>
      </c>
      <c r="L7" s="144">
        <v>3.5840000000000001</v>
      </c>
      <c r="M7" s="144">
        <v>3.4649999999999999</v>
      </c>
      <c r="N7" s="144">
        <v>3.4039999999999999</v>
      </c>
      <c r="O7" s="144">
        <v>3.4279999999999999</v>
      </c>
      <c r="P7" s="144">
        <v>3.3450000000000002</v>
      </c>
      <c r="Q7" s="145">
        <f t="shared" ref="Q7:Q14" si="2">ROUND(P7/O7*100-100,1)</f>
        <v>-2.4</v>
      </c>
      <c r="R7" s="143">
        <f t="shared" si="1"/>
        <v>5.2554675716440427</v>
      </c>
      <c r="S7" s="143">
        <v>3</v>
      </c>
    </row>
    <row r="8" spans="1:19" ht="12" customHeight="1">
      <c r="A8" s="60" t="s">
        <v>9</v>
      </c>
      <c r="B8" s="144">
        <v>3.9159999999999999</v>
      </c>
      <c r="C8" s="144">
        <v>3.9630000000000001</v>
      </c>
      <c r="D8" s="144">
        <v>3.9889999999999999</v>
      </c>
      <c r="E8" s="144">
        <v>4.0880000000000001</v>
      </c>
      <c r="F8" s="144">
        <v>4.0869999999999997</v>
      </c>
      <c r="G8" s="144">
        <v>4.13</v>
      </c>
      <c r="H8" s="144">
        <v>4.2389999999999999</v>
      </c>
      <c r="I8" s="144">
        <v>4.2060000000000004</v>
      </c>
      <c r="J8" s="144">
        <v>4.242</v>
      </c>
      <c r="K8" s="144">
        <v>4.16</v>
      </c>
      <c r="L8" s="144">
        <v>4.2380000000000004</v>
      </c>
      <c r="M8" s="144">
        <v>3.972</v>
      </c>
      <c r="N8" s="144">
        <v>3.9159999999999999</v>
      </c>
      <c r="O8" s="144">
        <v>4.1379999999999999</v>
      </c>
      <c r="P8" s="144">
        <v>3.9790000000000001</v>
      </c>
      <c r="Q8" s="145">
        <f t="shared" si="2"/>
        <v>-3.8</v>
      </c>
      <c r="R8" s="143">
        <f t="shared" si="1"/>
        <v>6.2515711412770241</v>
      </c>
      <c r="S8" s="143">
        <v>3.5</v>
      </c>
    </row>
    <row r="9" spans="1:19" ht="12" customHeight="1">
      <c r="A9" s="60" t="s">
        <v>73</v>
      </c>
      <c r="B9" s="144">
        <v>3.2440000000000002</v>
      </c>
      <c r="C9" s="144">
        <v>3.4169999999999998</v>
      </c>
      <c r="D9" s="144">
        <v>3.3719999999999999</v>
      </c>
      <c r="E9" s="144">
        <v>3.351</v>
      </c>
      <c r="F9" s="144">
        <v>3.234</v>
      </c>
      <c r="G9" s="144">
        <v>3.3410000000000002</v>
      </c>
      <c r="H9" s="144">
        <v>3.36</v>
      </c>
      <c r="I9" s="144">
        <v>3.3420000000000001</v>
      </c>
      <c r="J9" s="144">
        <v>3.4689999999999999</v>
      </c>
      <c r="K9" s="144">
        <v>3.4969999999999999</v>
      </c>
      <c r="L9" s="144">
        <v>3.51</v>
      </c>
      <c r="M9" s="144">
        <v>3.3039999999999998</v>
      </c>
      <c r="N9" s="144">
        <v>3.2589999999999999</v>
      </c>
      <c r="O9" s="144">
        <v>3.47</v>
      </c>
      <c r="P9" s="144">
        <v>3.3820000000000001</v>
      </c>
      <c r="Q9" s="145">
        <f t="shared" si="2"/>
        <v>-2.5</v>
      </c>
      <c r="R9" s="143">
        <f t="shared" si="1"/>
        <v>5.3135997988939163</v>
      </c>
      <c r="S9" s="143">
        <v>3.8</v>
      </c>
    </row>
    <row r="10" spans="1:19" ht="12" customHeight="1">
      <c r="A10" s="60" t="s">
        <v>74</v>
      </c>
      <c r="B10" s="144">
        <v>2.3460000000000001</v>
      </c>
      <c r="C10" s="144">
        <v>2.3130000000000002</v>
      </c>
      <c r="D10" s="144">
        <v>2.383</v>
      </c>
      <c r="E10" s="144">
        <v>2.4420000000000002</v>
      </c>
      <c r="F10" s="144">
        <v>2.4649999999999999</v>
      </c>
      <c r="G10" s="144">
        <v>2.59</v>
      </c>
      <c r="H10" s="144">
        <v>2.5299999999999998</v>
      </c>
      <c r="I10" s="144">
        <v>2.5840000000000001</v>
      </c>
      <c r="J10" s="144">
        <v>2.6629999999999998</v>
      </c>
      <c r="K10" s="144">
        <v>2.734</v>
      </c>
      <c r="L10" s="144">
        <v>2.7759999999999998</v>
      </c>
      <c r="M10" s="144">
        <v>2.657</v>
      </c>
      <c r="N10" s="144">
        <v>2.6150000000000002</v>
      </c>
      <c r="O10" s="144">
        <v>2.6920000000000002</v>
      </c>
      <c r="P10" s="144">
        <v>2.7280000000000002</v>
      </c>
      <c r="Q10" s="145">
        <f t="shared" si="2"/>
        <v>1.3</v>
      </c>
      <c r="R10" s="143">
        <f t="shared" si="1"/>
        <v>4.2860734037204624</v>
      </c>
      <c r="S10" s="143">
        <v>3.4</v>
      </c>
    </row>
    <row r="11" spans="1:19" ht="12" customHeight="1">
      <c r="A11" s="60" t="s">
        <v>75</v>
      </c>
      <c r="B11" s="144">
        <v>2.7919999999999998</v>
      </c>
      <c r="C11" s="144">
        <v>2.919</v>
      </c>
      <c r="D11" s="144">
        <v>2.9260000000000002</v>
      </c>
      <c r="E11" s="144">
        <v>2.89</v>
      </c>
      <c r="F11" s="144">
        <v>2.8919999999999999</v>
      </c>
      <c r="G11" s="144">
        <v>2.9529999999999998</v>
      </c>
      <c r="H11" s="144">
        <v>2.964</v>
      </c>
      <c r="I11" s="144">
        <v>3.0350000000000001</v>
      </c>
      <c r="J11" s="144">
        <v>3.1230000000000002</v>
      </c>
      <c r="K11" s="144">
        <v>3.194</v>
      </c>
      <c r="L11" s="144">
        <v>3.3029999999999999</v>
      </c>
      <c r="M11" s="144">
        <v>3.0830000000000002</v>
      </c>
      <c r="N11" s="144">
        <v>3.0259999999999998</v>
      </c>
      <c r="O11" s="144">
        <v>3.1349999999999998</v>
      </c>
      <c r="P11" s="144">
        <v>3.04</v>
      </c>
      <c r="Q11" s="145">
        <f t="shared" si="2"/>
        <v>-3</v>
      </c>
      <c r="R11" s="143">
        <f t="shared" si="1"/>
        <v>4.776269482151835</v>
      </c>
      <c r="S11" s="143">
        <v>3.4</v>
      </c>
    </row>
    <row r="12" spans="1:19" ht="12" customHeight="1">
      <c r="A12" s="60" t="s">
        <v>76</v>
      </c>
      <c r="B12" s="144">
        <v>3.121</v>
      </c>
      <c r="C12" s="144">
        <v>3.0640000000000001</v>
      </c>
      <c r="D12" s="144">
        <v>3.1309999999999998</v>
      </c>
      <c r="E12" s="144">
        <v>3.2240000000000002</v>
      </c>
      <c r="F12" s="144">
        <v>3.2149999999999999</v>
      </c>
      <c r="G12" s="144">
        <v>3.2189999999999999</v>
      </c>
      <c r="H12" s="144">
        <v>3.238</v>
      </c>
      <c r="I12" s="144">
        <v>3.262</v>
      </c>
      <c r="J12" s="144">
        <v>3.2970000000000002</v>
      </c>
      <c r="K12" s="144">
        <v>3.31</v>
      </c>
      <c r="L12" s="144">
        <v>3.2970000000000002</v>
      </c>
      <c r="M12" s="144">
        <v>3.0640000000000001</v>
      </c>
      <c r="N12" s="144">
        <v>2.9470000000000001</v>
      </c>
      <c r="O12" s="144">
        <v>3.085</v>
      </c>
      <c r="P12" s="144">
        <v>3.008</v>
      </c>
      <c r="Q12" s="145">
        <f t="shared" si="2"/>
        <v>-2.5</v>
      </c>
      <c r="R12" s="143">
        <f t="shared" si="1"/>
        <v>4.725992961287079</v>
      </c>
      <c r="S12" s="143">
        <v>2.8</v>
      </c>
    </row>
    <row r="13" spans="1:19" ht="12" customHeight="1">
      <c r="A13" s="60" t="s">
        <v>77</v>
      </c>
      <c r="B13" s="144">
        <v>2.4590000000000001</v>
      </c>
      <c r="C13" s="144">
        <v>2.4350000000000001</v>
      </c>
      <c r="D13" s="144">
        <v>2.403</v>
      </c>
      <c r="E13" s="144">
        <v>2.407</v>
      </c>
      <c r="F13" s="144">
        <v>2.37</v>
      </c>
      <c r="G13" s="144">
        <v>2.4540000000000002</v>
      </c>
      <c r="H13" s="144">
        <v>2.3929999999999998</v>
      </c>
      <c r="I13" s="144">
        <v>2.3969999999999998</v>
      </c>
      <c r="J13" s="144">
        <v>2.4329999999999998</v>
      </c>
      <c r="K13" s="144">
        <v>2.4809999999999999</v>
      </c>
      <c r="L13" s="144">
        <v>2.4729999999999999</v>
      </c>
      <c r="M13" s="144">
        <v>2.2229999999999999</v>
      </c>
      <c r="N13" s="144">
        <v>2.2949999999999999</v>
      </c>
      <c r="O13" s="144">
        <v>2.4870000000000001</v>
      </c>
      <c r="P13" s="144">
        <v>2.5630000000000002</v>
      </c>
      <c r="Q13" s="145">
        <f t="shared" si="2"/>
        <v>3.1</v>
      </c>
      <c r="R13" s="143">
        <f t="shared" si="1"/>
        <v>4.0268350930115639</v>
      </c>
      <c r="S13" s="143">
        <v>3.3</v>
      </c>
    </row>
    <row r="14" spans="1:19" ht="12" customHeight="1">
      <c r="A14" s="60" t="s">
        <v>78</v>
      </c>
      <c r="B14" s="144">
        <v>3.8809999999999998</v>
      </c>
      <c r="C14" s="144">
        <v>3.99</v>
      </c>
      <c r="D14" s="144">
        <v>3.89</v>
      </c>
      <c r="E14" s="144">
        <v>3.919</v>
      </c>
      <c r="F14" s="144">
        <v>3.9140000000000001</v>
      </c>
      <c r="G14" s="144">
        <v>4.0709999999999997</v>
      </c>
      <c r="H14" s="144">
        <v>4.0570000000000004</v>
      </c>
      <c r="I14" s="144">
        <v>4.0019999999999998</v>
      </c>
      <c r="J14" s="144">
        <v>3.944</v>
      </c>
      <c r="K14" s="144">
        <v>3.9420000000000002</v>
      </c>
      <c r="L14" s="144">
        <v>4.0860000000000003</v>
      </c>
      <c r="M14" s="144">
        <v>3.8170000000000002</v>
      </c>
      <c r="N14" s="144">
        <v>3.7410000000000001</v>
      </c>
      <c r="O14" s="144">
        <v>3.9830000000000001</v>
      </c>
      <c r="P14" s="144">
        <v>3.9609999999999999</v>
      </c>
      <c r="Q14" s="145">
        <f t="shared" si="2"/>
        <v>-0.6</v>
      </c>
      <c r="R14" s="143">
        <f t="shared" si="1"/>
        <v>6.2232905982905979</v>
      </c>
      <c r="S14" s="143">
        <v>4.9000000000000004</v>
      </c>
    </row>
    <row r="15" spans="1:19" ht="12" customHeight="1">
      <c r="A15" s="60" t="s">
        <v>10</v>
      </c>
      <c r="B15" s="53">
        <v>2.883</v>
      </c>
      <c r="C15" s="53">
        <v>2.919</v>
      </c>
      <c r="D15" s="53">
        <v>2.9129999999999998</v>
      </c>
      <c r="E15" s="53">
        <v>2.9569999999999999</v>
      </c>
      <c r="F15" s="53">
        <v>2.9329999999999998</v>
      </c>
      <c r="G15" s="53">
        <v>2.859</v>
      </c>
      <c r="H15" s="53">
        <v>2.931</v>
      </c>
      <c r="I15" s="53">
        <v>2.931</v>
      </c>
      <c r="J15" s="53">
        <v>2.8929999999999998</v>
      </c>
      <c r="K15" s="53">
        <v>2.9529999999999998</v>
      </c>
      <c r="L15" s="53">
        <v>2.9820000000000002</v>
      </c>
      <c r="M15" s="53">
        <v>2.8460000000000001</v>
      </c>
      <c r="N15" s="53">
        <v>2.7639999999999998</v>
      </c>
      <c r="O15" s="53">
        <v>2.8769999999999998</v>
      </c>
      <c r="P15" s="53">
        <v>2.871</v>
      </c>
      <c r="Q15" s="47">
        <f t="shared" si="0"/>
        <v>-0.2</v>
      </c>
      <c r="R15" s="48">
        <f t="shared" si="1"/>
        <v>4.5107466063348411</v>
      </c>
      <c r="S15" s="48">
        <v>3.6</v>
      </c>
    </row>
    <row r="16" spans="1:19" s="34" customFormat="1" ht="11.25" customHeight="1">
      <c r="A16" s="60" t="s">
        <v>79</v>
      </c>
      <c r="B16" s="53">
        <v>3.5950000000000002</v>
      </c>
      <c r="C16" s="53">
        <v>3.528</v>
      </c>
      <c r="D16" s="53">
        <v>3.5880000000000001</v>
      </c>
      <c r="E16" s="53">
        <v>3.5430000000000001</v>
      </c>
      <c r="F16" s="53">
        <v>3.5870000000000002</v>
      </c>
      <c r="G16" s="53">
        <v>3.6150000000000002</v>
      </c>
      <c r="H16" s="53">
        <v>3.5720000000000001</v>
      </c>
      <c r="I16" s="53">
        <v>3.5979999999999999</v>
      </c>
      <c r="J16" s="53">
        <v>3.5470000000000002</v>
      </c>
      <c r="K16" s="53">
        <v>3.5750000000000002</v>
      </c>
      <c r="L16" s="53">
        <v>3.569</v>
      </c>
      <c r="M16" s="53">
        <v>3.4079999999999999</v>
      </c>
      <c r="N16" s="53">
        <v>3.2850000000000001</v>
      </c>
      <c r="O16" s="53">
        <v>3.37</v>
      </c>
      <c r="P16" s="53">
        <v>3.411</v>
      </c>
      <c r="Q16" s="47">
        <f t="shared" si="0"/>
        <v>1.2</v>
      </c>
      <c r="R16" s="48">
        <f t="shared" si="1"/>
        <v>5.3591628959276019</v>
      </c>
      <c r="S16" s="48">
        <v>2.7</v>
      </c>
    </row>
    <row r="17" spans="1:19" s="34" customFormat="1" ht="11.25" customHeight="1">
      <c r="A17" s="59" t="s">
        <v>80</v>
      </c>
      <c r="B17" s="53">
        <v>26.436</v>
      </c>
      <c r="C17" s="53">
        <v>26.594000000000001</v>
      </c>
      <c r="D17" s="53">
        <v>26.815999999999999</v>
      </c>
      <c r="E17" s="53">
        <v>27.567</v>
      </c>
      <c r="F17" s="53">
        <v>27.75</v>
      </c>
      <c r="G17" s="53">
        <v>28.440999999999999</v>
      </c>
      <c r="H17" s="53">
        <v>29.501000000000001</v>
      </c>
      <c r="I17" s="53">
        <v>29.54</v>
      </c>
      <c r="J17" s="53">
        <v>30.256</v>
      </c>
      <c r="K17" s="53">
        <v>30.905999999999999</v>
      </c>
      <c r="L17" s="53">
        <v>31.390999999999998</v>
      </c>
      <c r="M17" s="53">
        <v>29.596</v>
      </c>
      <c r="N17" s="53">
        <v>28.228000000000002</v>
      </c>
      <c r="O17" s="53">
        <v>30.39</v>
      </c>
      <c r="P17" s="53">
        <v>31.359000000000002</v>
      </c>
      <c r="Q17" s="47">
        <f t="shared" si="0"/>
        <v>3.2</v>
      </c>
      <c r="R17" s="48">
        <f t="shared" si="1"/>
        <v>49.269419306184012</v>
      </c>
      <c r="S17" s="48">
        <v>4.5</v>
      </c>
    </row>
    <row r="18" spans="1:19" s="34" customFormat="1" ht="11.25" customHeight="1">
      <c r="A18" s="60" t="s">
        <v>20</v>
      </c>
      <c r="B18" s="53">
        <v>12.741</v>
      </c>
      <c r="C18" s="53">
        <v>12.627000000000001</v>
      </c>
      <c r="D18" s="53">
        <v>12.750999999999999</v>
      </c>
      <c r="E18" s="53">
        <v>13.071999999999999</v>
      </c>
      <c r="F18" s="53">
        <v>13.09</v>
      </c>
      <c r="G18" s="53">
        <v>13.525</v>
      </c>
      <c r="H18" s="53">
        <v>13.742000000000001</v>
      </c>
      <c r="I18" s="53">
        <v>13.605</v>
      </c>
      <c r="J18" s="53">
        <v>13.715999999999999</v>
      </c>
      <c r="K18" s="53">
        <v>13.805999999999999</v>
      </c>
      <c r="L18" s="53">
        <v>13.894</v>
      </c>
      <c r="M18" s="53">
        <v>13.111000000000001</v>
      </c>
      <c r="N18" s="53">
        <v>12.529</v>
      </c>
      <c r="O18" s="53">
        <v>13.432</v>
      </c>
      <c r="P18" s="53">
        <v>13.956</v>
      </c>
      <c r="Q18" s="47">
        <f t="shared" si="0"/>
        <v>3.9</v>
      </c>
      <c r="R18" s="48">
        <f t="shared" si="1"/>
        <v>21.926847662141778</v>
      </c>
      <c r="S18" s="48">
        <v>5</v>
      </c>
    </row>
    <row r="19" spans="1:19" s="34" customFormat="1" ht="11.25" customHeight="1">
      <c r="A19" s="60" t="s">
        <v>21</v>
      </c>
      <c r="B19" s="53">
        <v>9.859</v>
      </c>
      <c r="C19" s="53">
        <v>10.273999999999999</v>
      </c>
      <c r="D19" s="53">
        <v>10.318</v>
      </c>
      <c r="E19" s="53">
        <v>10.724</v>
      </c>
      <c r="F19" s="53">
        <v>10.996</v>
      </c>
      <c r="G19" s="53">
        <v>11.178000000000001</v>
      </c>
      <c r="H19" s="53">
        <v>11.96</v>
      </c>
      <c r="I19" s="53">
        <v>12.092000000000001</v>
      </c>
      <c r="J19" s="53">
        <v>12.561999999999999</v>
      </c>
      <c r="K19" s="53">
        <v>13.042999999999999</v>
      </c>
      <c r="L19" s="53">
        <v>13.409000000000001</v>
      </c>
      <c r="M19" s="53">
        <v>12.66</v>
      </c>
      <c r="N19" s="53">
        <v>12.02</v>
      </c>
      <c r="O19" s="53">
        <v>13.044</v>
      </c>
      <c r="P19" s="53">
        <v>13.461</v>
      </c>
      <c r="Q19" s="47">
        <f t="shared" si="0"/>
        <v>3.2</v>
      </c>
      <c r="R19" s="48">
        <f t="shared" si="1"/>
        <v>21.149132730015083</v>
      </c>
      <c r="S19" s="48">
        <v>4.5999999999999996</v>
      </c>
    </row>
    <row r="20" spans="1:19" ht="12" customHeight="1">
      <c r="A20" s="60" t="s">
        <v>22</v>
      </c>
      <c r="B20" s="53">
        <v>3.8359999999999999</v>
      </c>
      <c r="C20" s="53">
        <v>3.6930000000000001</v>
      </c>
      <c r="D20" s="53">
        <v>3.7469999999999999</v>
      </c>
      <c r="E20" s="53">
        <v>3.77</v>
      </c>
      <c r="F20" s="53">
        <v>3.6640000000000001</v>
      </c>
      <c r="G20" s="53">
        <v>3.738</v>
      </c>
      <c r="H20" s="53">
        <v>3.7989999999999999</v>
      </c>
      <c r="I20" s="53">
        <v>3.843</v>
      </c>
      <c r="J20" s="53">
        <v>3.9780000000000002</v>
      </c>
      <c r="K20" s="53">
        <v>4.0570000000000004</v>
      </c>
      <c r="L20" s="53">
        <v>4.0880000000000001</v>
      </c>
      <c r="M20" s="53">
        <v>3.8250000000000002</v>
      </c>
      <c r="N20" s="53">
        <v>3.6789999999999998</v>
      </c>
      <c r="O20" s="53">
        <v>3.9129999999999998</v>
      </c>
      <c r="P20" s="53">
        <v>3.9420000000000002</v>
      </c>
      <c r="Q20" s="47">
        <f t="shared" si="0"/>
        <v>0.7</v>
      </c>
      <c r="R20" s="48">
        <f t="shared" si="1"/>
        <v>6.1934389140271495</v>
      </c>
      <c r="S20" s="48">
        <v>3.3</v>
      </c>
    </row>
    <row r="21" spans="1:19" ht="11.25" customHeight="1">
      <c r="A21" s="90" t="s">
        <v>3</v>
      </c>
      <c r="B21" s="86"/>
      <c r="C21" s="86"/>
      <c r="D21" s="87"/>
      <c r="E21" s="87"/>
      <c r="F21" s="87"/>
      <c r="G21" s="68"/>
      <c r="H21" s="68"/>
      <c r="I21" s="68"/>
      <c r="J21" s="68"/>
      <c r="K21" s="46"/>
      <c r="L21" s="46"/>
      <c r="M21" s="68"/>
      <c r="N21" s="88"/>
      <c r="O21" s="89"/>
      <c r="P21" s="34"/>
      <c r="Q21" s="34"/>
      <c r="R21" s="34"/>
      <c r="S21" s="34"/>
    </row>
    <row r="22" spans="1:19" ht="12.75">
      <c r="A22" s="24" t="s">
        <v>69</v>
      </c>
      <c r="B22" s="24"/>
      <c r="C22" s="24"/>
      <c r="D22" s="24"/>
      <c r="E22" s="24"/>
      <c r="F22" s="24"/>
      <c r="G22" s="24"/>
      <c r="P22" s="34"/>
      <c r="Q22" s="34"/>
      <c r="R22" s="34"/>
      <c r="S22" s="34"/>
    </row>
    <row r="23" spans="1:19" ht="11.25" customHeight="1">
      <c r="A23" s="24" t="s">
        <v>63</v>
      </c>
      <c r="B23" s="24"/>
      <c r="C23" s="24"/>
      <c r="D23" s="24"/>
      <c r="E23" s="24"/>
      <c r="F23" s="24"/>
      <c r="G23" s="24"/>
      <c r="P23" s="34"/>
      <c r="Q23" s="34"/>
      <c r="R23" s="34"/>
      <c r="S23" s="34"/>
    </row>
    <row r="24" spans="1:19" ht="11.25" customHeight="1">
      <c r="A24" s="171" t="s">
        <v>325</v>
      </c>
    </row>
  </sheetData>
  <dataValidations count="1">
    <dataValidation allowBlank="1" showInputMessage="1" showErrorMessage="1" promptTitle="Fußnotenstrich" prompt="Nachfolgend Fußnotenbereich mit Fußnotenerläuterungen und weiteren Erklärungen" sqref="A21"/>
  </dataValidations>
  <hyperlinks>
    <hyperlink ref="A1" location="Inhalt!A1" display="Inhalt"/>
    <hyperlink ref="A24" location="Titel!A6" display="Zeichenerklärung"/>
  </hyperlinks>
  <pageMargins left="0.70866141732283472" right="0.70866141732283472"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S18"/>
  <sheetViews>
    <sheetView showGridLines="0" zoomScaleNormal="100" workbookViewId="0"/>
  </sheetViews>
  <sheetFormatPr baseColWidth="10" defaultColWidth="9.85546875" defaultRowHeight="12" customHeight="1"/>
  <cols>
    <col min="1" max="1" width="37.140625" style="50" customWidth="1"/>
    <col min="2" max="15" width="7.7109375" style="34" customWidth="1"/>
    <col min="16" max="16" width="7.7109375" style="35" customWidth="1"/>
    <col min="17" max="19" width="10.7109375" style="35" customWidth="1"/>
    <col min="20" max="16384" width="9.85546875" style="35"/>
  </cols>
  <sheetData>
    <row r="1" spans="1:19" ht="12" customHeight="1">
      <c r="A1" s="15" t="s">
        <v>12</v>
      </c>
    </row>
    <row r="2" spans="1:19" s="37" customFormat="1" ht="20.100000000000001" customHeight="1">
      <c r="A2" s="36" t="s">
        <v>301</v>
      </c>
      <c r="B2" s="36"/>
      <c r="C2" s="36"/>
      <c r="D2" s="36"/>
      <c r="E2" s="36"/>
      <c r="F2" s="36"/>
      <c r="G2" s="36"/>
      <c r="H2" s="36"/>
      <c r="I2" s="36"/>
      <c r="J2" s="36"/>
      <c r="K2" s="36"/>
      <c r="L2" s="36"/>
      <c r="M2" s="36"/>
      <c r="N2" s="36"/>
      <c r="O2" s="36"/>
    </row>
    <row r="3" spans="1:19" s="50" customFormat="1" ht="15" customHeight="1">
      <c r="A3" s="151" t="s">
        <v>297</v>
      </c>
      <c r="B3" s="36"/>
      <c r="C3" s="36"/>
      <c r="D3" s="36"/>
      <c r="E3" s="36"/>
      <c r="F3" s="36"/>
      <c r="G3" s="36"/>
      <c r="H3" s="36"/>
      <c r="I3" s="36"/>
      <c r="J3" s="36"/>
      <c r="K3" s="36"/>
      <c r="L3" s="36"/>
      <c r="M3" s="36"/>
      <c r="N3" s="36"/>
      <c r="O3" s="36"/>
    </row>
    <row r="4" spans="1:19" s="41" customFormat="1" ht="50.1" customHeight="1">
      <c r="A4" s="38" t="s">
        <v>299</v>
      </c>
      <c r="B4" s="39" t="s">
        <v>31</v>
      </c>
      <c r="C4" s="39" t="s">
        <v>32</v>
      </c>
      <c r="D4" s="39" t="s">
        <v>33</v>
      </c>
      <c r="E4" s="39" t="s">
        <v>34</v>
      </c>
      <c r="F4" s="39" t="s">
        <v>35</v>
      </c>
      <c r="G4" s="39" t="s">
        <v>36</v>
      </c>
      <c r="H4" s="39" t="s">
        <v>37</v>
      </c>
      <c r="I4" s="39" t="s">
        <v>38</v>
      </c>
      <c r="J4" s="39" t="s">
        <v>39</v>
      </c>
      <c r="K4" s="39" t="s">
        <v>40</v>
      </c>
      <c r="L4" s="39" t="s">
        <v>41</v>
      </c>
      <c r="M4" s="39" t="s">
        <v>42</v>
      </c>
      <c r="N4" s="39" t="s">
        <v>43</v>
      </c>
      <c r="O4" s="39" t="s">
        <v>56</v>
      </c>
      <c r="P4" s="39" t="s">
        <v>59</v>
      </c>
      <c r="Q4" s="40" t="s">
        <v>60</v>
      </c>
      <c r="R4" s="40" t="s">
        <v>64</v>
      </c>
      <c r="S4" s="40" t="s">
        <v>65</v>
      </c>
    </row>
    <row r="5" spans="1:19" s="82" customFormat="1" ht="12" customHeight="1">
      <c r="A5" s="42" t="s">
        <v>66</v>
      </c>
      <c r="B5" s="52">
        <v>57.771000000000001</v>
      </c>
      <c r="C5" s="52">
        <v>58.23</v>
      </c>
      <c r="D5" s="52">
        <v>58.798999999999999</v>
      </c>
      <c r="E5" s="52">
        <v>59.798000000000002</v>
      </c>
      <c r="F5" s="52">
        <v>59.847999999999999</v>
      </c>
      <c r="G5" s="52">
        <v>61.081000000000003</v>
      </c>
      <c r="H5" s="52">
        <v>62.332999999999998</v>
      </c>
      <c r="I5" s="52">
        <v>62.387999999999998</v>
      </c>
      <c r="J5" s="52">
        <v>63.399000000000001</v>
      </c>
      <c r="K5" s="52">
        <v>64.290999999999997</v>
      </c>
      <c r="L5" s="52">
        <v>65.209999999999994</v>
      </c>
      <c r="M5" s="52">
        <v>61.436</v>
      </c>
      <c r="N5" s="52">
        <v>59.481000000000002</v>
      </c>
      <c r="O5" s="52">
        <v>63.055999999999997</v>
      </c>
      <c r="P5" s="52">
        <v>63.648000000000003</v>
      </c>
      <c r="Q5" s="44">
        <f t="shared" ref="Q5:Q14" si="0">ROUND(P5/O5*100-100,1)</f>
        <v>0.9</v>
      </c>
      <c r="R5" s="45">
        <f t="shared" ref="R5:R14" si="1">P5/P$5*100</f>
        <v>100</v>
      </c>
      <c r="S5" s="56">
        <v>3.9</v>
      </c>
    </row>
    <row r="6" spans="1:19" ht="12" customHeight="1">
      <c r="A6" s="59" t="s">
        <v>67</v>
      </c>
      <c r="B6" s="53">
        <v>6.343</v>
      </c>
      <c r="C6" s="53">
        <v>6.5049999999999999</v>
      </c>
      <c r="D6" s="53">
        <v>6.76</v>
      </c>
      <c r="E6" s="53">
        <v>6.76</v>
      </c>
      <c r="F6" s="53">
        <v>6.6349999999999998</v>
      </c>
      <c r="G6" s="53">
        <v>6.75</v>
      </c>
      <c r="H6" s="53">
        <v>6.9089999999999998</v>
      </c>
      <c r="I6" s="53">
        <v>6.8330000000000002</v>
      </c>
      <c r="J6" s="53">
        <v>7</v>
      </c>
      <c r="K6" s="53">
        <v>7.0359999999999996</v>
      </c>
      <c r="L6" s="53">
        <v>7.0949999999999998</v>
      </c>
      <c r="M6" s="53">
        <v>6.7690000000000001</v>
      </c>
      <c r="N6" s="53">
        <v>6.6630000000000003</v>
      </c>
      <c r="O6" s="53">
        <v>6.8979999999999997</v>
      </c>
      <c r="P6" s="53">
        <v>6.7270000000000003</v>
      </c>
      <c r="Q6" s="47">
        <f t="shared" si="0"/>
        <v>-2.5</v>
      </c>
      <c r="R6" s="48">
        <f t="shared" si="1"/>
        <v>10.569067370537958</v>
      </c>
      <c r="S6" s="48">
        <v>3.3</v>
      </c>
    </row>
    <row r="7" spans="1:19" ht="12" customHeight="1">
      <c r="A7" s="59" t="s">
        <v>18</v>
      </c>
      <c r="B7" s="144">
        <v>2.4359999999999999</v>
      </c>
      <c r="C7" s="144">
        <v>2.496</v>
      </c>
      <c r="D7" s="144">
        <v>2.4540000000000002</v>
      </c>
      <c r="E7" s="144">
        <v>2.4849999999999999</v>
      </c>
      <c r="F7" s="144">
        <v>2.5019999999999998</v>
      </c>
      <c r="G7" s="144">
        <v>2.52</v>
      </c>
      <c r="H7" s="144">
        <v>2.544</v>
      </c>
      <c r="I7" s="144">
        <v>2.5489999999999999</v>
      </c>
      <c r="J7" s="144">
        <v>2.569</v>
      </c>
      <c r="K7" s="144">
        <v>2.5630000000000002</v>
      </c>
      <c r="L7" s="144">
        <v>2.6</v>
      </c>
      <c r="M7" s="144">
        <v>2.4180000000000001</v>
      </c>
      <c r="N7" s="144">
        <v>2.379</v>
      </c>
      <c r="O7" s="144">
        <v>2.5049999999999999</v>
      </c>
      <c r="P7" s="144">
        <v>2.4809999999999999</v>
      </c>
      <c r="Q7" s="145">
        <f t="shared" si="0"/>
        <v>-1</v>
      </c>
      <c r="R7" s="143">
        <f t="shared" si="1"/>
        <v>3.8980015082956254</v>
      </c>
      <c r="S7" s="143">
        <v>6.1</v>
      </c>
    </row>
    <row r="8" spans="1:19" ht="12" customHeight="1">
      <c r="A8" s="59" t="s">
        <v>19</v>
      </c>
      <c r="B8" s="144">
        <v>3.6419999999999999</v>
      </c>
      <c r="C8" s="144">
        <v>3.8159999999999998</v>
      </c>
      <c r="D8" s="144">
        <v>3.8140000000000001</v>
      </c>
      <c r="E8" s="144">
        <v>3.76</v>
      </c>
      <c r="F8" s="144">
        <v>3.7440000000000002</v>
      </c>
      <c r="G8" s="144">
        <v>3.952</v>
      </c>
      <c r="H8" s="144">
        <v>3.9369999999999998</v>
      </c>
      <c r="I8" s="144">
        <v>3.944</v>
      </c>
      <c r="J8" s="144">
        <v>3.9809999999999999</v>
      </c>
      <c r="K8" s="144">
        <v>4.0819999999999999</v>
      </c>
      <c r="L8" s="144">
        <v>4.26</v>
      </c>
      <c r="M8" s="144">
        <v>3.996</v>
      </c>
      <c r="N8" s="144">
        <v>3.923</v>
      </c>
      <c r="O8" s="144">
        <v>4.0609999999999999</v>
      </c>
      <c r="P8" s="144">
        <v>3.9929999999999999</v>
      </c>
      <c r="Q8" s="145">
        <f t="shared" si="0"/>
        <v>-1.7</v>
      </c>
      <c r="R8" s="143">
        <f t="shared" si="1"/>
        <v>6.2735671191553539</v>
      </c>
      <c r="S8" s="143">
        <v>3.4</v>
      </c>
    </row>
    <row r="9" spans="1:19" ht="12" customHeight="1">
      <c r="A9" s="59" t="s">
        <v>4</v>
      </c>
      <c r="B9" s="144">
        <v>8.7579999999999991</v>
      </c>
      <c r="C9" s="144">
        <v>8.7710000000000008</v>
      </c>
      <c r="D9" s="144">
        <v>8.8239999999999998</v>
      </c>
      <c r="E9" s="144">
        <v>9.0069999999999997</v>
      </c>
      <c r="F9" s="144">
        <v>9.0229999999999997</v>
      </c>
      <c r="G9" s="144">
        <v>9.0739999999999998</v>
      </c>
      <c r="H9" s="144">
        <v>9.1479999999999997</v>
      </c>
      <c r="I9" s="144">
        <v>9.1370000000000005</v>
      </c>
      <c r="J9" s="144">
        <v>9.0969999999999995</v>
      </c>
      <c r="K9" s="144">
        <v>8.9659999999999993</v>
      </c>
      <c r="L9" s="144">
        <v>9.0660000000000007</v>
      </c>
      <c r="M9" s="144">
        <v>8.548</v>
      </c>
      <c r="N9" s="144">
        <v>8.2789999999999999</v>
      </c>
      <c r="O9" s="144">
        <v>8.7129999999999992</v>
      </c>
      <c r="P9" s="144">
        <v>8.4610000000000003</v>
      </c>
      <c r="Q9" s="145">
        <f t="shared" si="0"/>
        <v>-2.9</v>
      </c>
      <c r="R9" s="143">
        <f t="shared" si="1"/>
        <v>13.293426344896933</v>
      </c>
      <c r="S9" s="143">
        <v>3.2</v>
      </c>
    </row>
    <row r="10" spans="1:19" ht="12" customHeight="1">
      <c r="A10" s="59" t="s">
        <v>68</v>
      </c>
      <c r="B10" s="144">
        <v>7.1820000000000004</v>
      </c>
      <c r="C10" s="144">
        <v>7.0330000000000004</v>
      </c>
      <c r="D10" s="144">
        <v>7.1239999999999997</v>
      </c>
      <c r="E10" s="144">
        <v>7.1760000000000002</v>
      </c>
      <c r="F10" s="144">
        <v>7.1790000000000003</v>
      </c>
      <c r="G10" s="144">
        <v>7.3920000000000003</v>
      </c>
      <c r="H10" s="144">
        <v>7.2590000000000003</v>
      </c>
      <c r="I10" s="144">
        <v>7.3579999999999997</v>
      </c>
      <c r="J10" s="144">
        <v>7.51</v>
      </c>
      <c r="K10" s="144">
        <v>7.6920000000000002</v>
      </c>
      <c r="L10" s="144">
        <v>7.7169999999999996</v>
      </c>
      <c r="M10" s="144">
        <v>7.1719999999999997</v>
      </c>
      <c r="N10" s="144">
        <v>7.157</v>
      </c>
      <c r="O10" s="144">
        <v>7.5179999999999998</v>
      </c>
      <c r="P10" s="144">
        <v>7.66</v>
      </c>
      <c r="Q10" s="145">
        <f t="shared" si="0"/>
        <v>1.9</v>
      </c>
      <c r="R10" s="143">
        <f t="shared" si="1"/>
        <v>12.034942182001005</v>
      </c>
      <c r="S10" s="143">
        <v>3.1</v>
      </c>
    </row>
    <row r="11" spans="1:19" ht="12" customHeight="1">
      <c r="A11" s="59" t="s">
        <v>5</v>
      </c>
      <c r="B11" s="144">
        <v>2.9740000000000002</v>
      </c>
      <c r="C11" s="144">
        <v>3.016</v>
      </c>
      <c r="D11" s="144">
        <v>3.0059999999999998</v>
      </c>
      <c r="E11" s="144">
        <v>3.0419999999999998</v>
      </c>
      <c r="F11" s="144">
        <v>3.0150000000000001</v>
      </c>
      <c r="G11" s="144">
        <v>2.952</v>
      </c>
      <c r="H11" s="144">
        <v>3.0350000000000001</v>
      </c>
      <c r="I11" s="144">
        <v>3.028</v>
      </c>
      <c r="J11" s="144">
        <v>2.9860000000000002</v>
      </c>
      <c r="K11" s="144">
        <v>3.0470000000000002</v>
      </c>
      <c r="L11" s="144">
        <v>3.081</v>
      </c>
      <c r="M11" s="144">
        <v>2.9359999999999999</v>
      </c>
      <c r="N11" s="144">
        <v>2.8519999999999999</v>
      </c>
      <c r="O11" s="144">
        <v>2.97</v>
      </c>
      <c r="P11" s="144">
        <v>2.9660000000000002</v>
      </c>
      <c r="Q11" s="145">
        <f t="shared" si="0"/>
        <v>-0.1</v>
      </c>
      <c r="R11" s="143">
        <f t="shared" si="1"/>
        <v>4.6600050276520868</v>
      </c>
      <c r="S11" s="143">
        <v>3.6</v>
      </c>
    </row>
    <row r="12" spans="1:19" ht="12" customHeight="1">
      <c r="A12" s="59" t="s">
        <v>20</v>
      </c>
      <c r="B12" s="144">
        <v>12.741</v>
      </c>
      <c r="C12" s="144">
        <v>12.627000000000001</v>
      </c>
      <c r="D12" s="144">
        <v>12.750999999999999</v>
      </c>
      <c r="E12" s="144">
        <v>13.071999999999999</v>
      </c>
      <c r="F12" s="144">
        <v>13.09</v>
      </c>
      <c r="G12" s="144">
        <v>13.525</v>
      </c>
      <c r="H12" s="144">
        <v>13.742000000000001</v>
      </c>
      <c r="I12" s="144">
        <v>13.605</v>
      </c>
      <c r="J12" s="144">
        <v>13.715999999999999</v>
      </c>
      <c r="K12" s="144">
        <v>13.805999999999999</v>
      </c>
      <c r="L12" s="144">
        <v>13.894</v>
      </c>
      <c r="M12" s="144">
        <v>13.111000000000001</v>
      </c>
      <c r="N12" s="144">
        <v>12.529</v>
      </c>
      <c r="O12" s="144">
        <v>13.432</v>
      </c>
      <c r="P12" s="144">
        <v>13.956</v>
      </c>
      <c r="Q12" s="145">
        <f t="shared" si="0"/>
        <v>3.9</v>
      </c>
      <c r="R12" s="143">
        <f t="shared" si="1"/>
        <v>21.926847662141778</v>
      </c>
      <c r="S12" s="143">
        <v>5</v>
      </c>
    </row>
    <row r="13" spans="1:19" ht="12" customHeight="1">
      <c r="A13" s="59" t="s">
        <v>21</v>
      </c>
      <c r="B13" s="144">
        <v>9.859</v>
      </c>
      <c r="C13" s="144">
        <v>10.273999999999999</v>
      </c>
      <c r="D13" s="144">
        <v>10.318</v>
      </c>
      <c r="E13" s="144">
        <v>10.724</v>
      </c>
      <c r="F13" s="144">
        <v>10.996</v>
      </c>
      <c r="G13" s="144">
        <v>11.178000000000001</v>
      </c>
      <c r="H13" s="144">
        <v>11.96</v>
      </c>
      <c r="I13" s="144">
        <v>12.092000000000001</v>
      </c>
      <c r="J13" s="144">
        <v>12.561999999999999</v>
      </c>
      <c r="K13" s="144">
        <v>13.042999999999999</v>
      </c>
      <c r="L13" s="144">
        <v>13.409000000000001</v>
      </c>
      <c r="M13" s="144">
        <v>12.66</v>
      </c>
      <c r="N13" s="144">
        <v>12.02</v>
      </c>
      <c r="O13" s="144">
        <v>13.044</v>
      </c>
      <c r="P13" s="144">
        <v>13.461</v>
      </c>
      <c r="Q13" s="145">
        <f t="shared" si="0"/>
        <v>3.2</v>
      </c>
      <c r="R13" s="143">
        <f t="shared" si="1"/>
        <v>21.149132730015083</v>
      </c>
      <c r="S13" s="143">
        <v>4.5999999999999996</v>
      </c>
    </row>
    <row r="14" spans="1:19" ht="12" customHeight="1">
      <c r="A14" s="59" t="s">
        <v>22</v>
      </c>
      <c r="B14" s="144">
        <v>3.8359999999999999</v>
      </c>
      <c r="C14" s="144">
        <v>3.6930000000000001</v>
      </c>
      <c r="D14" s="144">
        <v>3.7469999999999999</v>
      </c>
      <c r="E14" s="144">
        <v>3.77</v>
      </c>
      <c r="F14" s="144">
        <v>3.6640000000000001</v>
      </c>
      <c r="G14" s="144">
        <v>3.738</v>
      </c>
      <c r="H14" s="144">
        <v>3.7989999999999999</v>
      </c>
      <c r="I14" s="144">
        <v>3.843</v>
      </c>
      <c r="J14" s="144">
        <v>3.9780000000000002</v>
      </c>
      <c r="K14" s="144">
        <v>4.0570000000000004</v>
      </c>
      <c r="L14" s="144">
        <v>4.0880000000000001</v>
      </c>
      <c r="M14" s="144">
        <v>3.8250000000000002</v>
      </c>
      <c r="N14" s="144">
        <v>3.6789999999999998</v>
      </c>
      <c r="O14" s="144">
        <v>3.9129999999999998</v>
      </c>
      <c r="P14" s="144">
        <v>3.9420000000000002</v>
      </c>
      <c r="Q14" s="145">
        <f t="shared" si="0"/>
        <v>0.7</v>
      </c>
      <c r="R14" s="143">
        <f t="shared" si="1"/>
        <v>6.1934389140271495</v>
      </c>
      <c r="S14" s="143">
        <v>3.3</v>
      </c>
    </row>
    <row r="15" spans="1:19" ht="11.25" customHeight="1">
      <c r="A15" s="90" t="s">
        <v>3</v>
      </c>
      <c r="B15" s="86"/>
      <c r="C15" s="86"/>
      <c r="D15" s="87"/>
      <c r="E15" s="87"/>
      <c r="F15" s="87"/>
      <c r="G15" s="68"/>
      <c r="H15" s="68"/>
      <c r="I15" s="68"/>
      <c r="J15" s="68"/>
      <c r="K15" s="46"/>
      <c r="L15" s="46"/>
      <c r="M15" s="68"/>
      <c r="N15" s="88"/>
      <c r="O15" s="89"/>
      <c r="P15" s="34"/>
      <c r="Q15" s="34"/>
      <c r="R15" s="34"/>
      <c r="S15" s="34"/>
    </row>
    <row r="16" spans="1:19" ht="12.75">
      <c r="A16" s="24" t="s">
        <v>69</v>
      </c>
      <c r="B16" s="24"/>
      <c r="C16" s="24"/>
      <c r="D16" s="24"/>
      <c r="E16" s="24"/>
      <c r="F16" s="24"/>
      <c r="G16" s="24"/>
      <c r="P16" s="34"/>
      <c r="Q16" s="34"/>
      <c r="R16" s="34"/>
      <c r="S16" s="34"/>
    </row>
    <row r="17" spans="1:19" ht="11.25" customHeight="1">
      <c r="A17" s="24" t="s">
        <v>63</v>
      </c>
      <c r="B17" s="24"/>
      <c r="C17" s="24"/>
      <c r="D17" s="24"/>
      <c r="E17" s="24"/>
      <c r="F17" s="24"/>
      <c r="G17" s="24"/>
      <c r="P17" s="34"/>
      <c r="Q17" s="34"/>
      <c r="R17" s="34"/>
      <c r="S17" s="34"/>
    </row>
    <row r="18" spans="1:19" ht="11.25" customHeight="1">
      <c r="A18" s="171" t="s">
        <v>325</v>
      </c>
    </row>
  </sheetData>
  <dataValidations count="1">
    <dataValidation allowBlank="1" showInputMessage="1" showErrorMessage="1" promptTitle="Fußnotenstrich" prompt="Nachfolgend Fußnotenbereich mit Fußnotenerläuterungen und weiteren Erklärungen" sqref="A15"/>
  </dataValidations>
  <hyperlinks>
    <hyperlink ref="A1" location="Inhalt!A1" display="Inhalt"/>
    <hyperlink ref="A18" location="Titel!A6" display="Zeichenerklärung"/>
  </hyperlinks>
  <pageMargins left="0.70866141732283472" right="0.70866141732283472"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C103"/>
  <sheetViews>
    <sheetView showGridLines="0" zoomScaleNormal="100" workbookViewId="0"/>
  </sheetViews>
  <sheetFormatPr baseColWidth="10" defaultColWidth="11.42578125" defaultRowHeight="11.25"/>
  <cols>
    <col min="1" max="1" width="10.7109375" style="5" customWidth="1"/>
    <col min="2" max="2" width="83" style="3" customWidth="1"/>
    <col min="3" max="3" width="7.140625" style="3" customWidth="1"/>
    <col min="4" max="16384" width="11.42578125" style="3"/>
  </cols>
  <sheetData>
    <row r="1" spans="1:3" s="16" customFormat="1" ht="12" customHeight="1">
      <c r="A1" s="17" t="s">
        <v>262</v>
      </c>
      <c r="B1" s="32"/>
    </row>
    <row r="2" spans="1:3" s="16" customFormat="1" ht="12" customHeight="1">
      <c r="A2" s="17" t="s">
        <v>24</v>
      </c>
      <c r="B2" s="33"/>
    </row>
    <row r="3" spans="1:3" s="16" customFormat="1" ht="12" customHeight="1">
      <c r="A3" s="17">
        <v>2023</v>
      </c>
      <c r="B3" s="31"/>
    </row>
    <row r="4" spans="1:3" s="16" customFormat="1" ht="20.100000000000001" customHeight="1">
      <c r="A4" s="29" t="s">
        <v>23</v>
      </c>
      <c r="B4" s="31"/>
    </row>
    <row r="5" spans="1:3" s="16" customFormat="1" ht="20.100000000000001" customHeight="1">
      <c r="A5" s="17" t="s">
        <v>12</v>
      </c>
      <c r="B5" s="31"/>
    </row>
    <row r="6" spans="1:3" s="16" customFormat="1" ht="19.5" customHeight="1">
      <c r="A6" s="29" t="s">
        <v>25</v>
      </c>
      <c r="B6" s="29"/>
    </row>
    <row r="7" spans="1:3" s="16" customFormat="1" ht="20.100000000000001" customHeight="1">
      <c r="A7" s="30" t="s">
        <v>13</v>
      </c>
      <c r="B7" s="31"/>
    </row>
    <row r="8" spans="1:3" s="16" customFormat="1" ht="12" customHeight="1">
      <c r="A8" s="30" t="s">
        <v>273</v>
      </c>
      <c r="B8" s="31" t="s">
        <v>274</v>
      </c>
    </row>
    <row r="9" spans="1:3" ht="33.75">
      <c r="A9" s="12" t="s">
        <v>263</v>
      </c>
      <c r="B9" s="14" t="s">
        <v>242</v>
      </c>
    </row>
    <row r="10" spans="1:3" ht="22.5" customHeight="1">
      <c r="A10" s="12" t="s">
        <v>265</v>
      </c>
      <c r="B10" s="14" t="s">
        <v>236</v>
      </c>
      <c r="C10" s="6"/>
    </row>
    <row r="11" spans="1:3" ht="22.5">
      <c r="A11" s="12" t="s">
        <v>266</v>
      </c>
      <c r="B11" s="14" t="s">
        <v>172</v>
      </c>
    </row>
    <row r="12" spans="1:3" ht="22.5">
      <c r="A12" s="12" t="s">
        <v>267</v>
      </c>
      <c r="B12" s="14" t="s">
        <v>176</v>
      </c>
    </row>
    <row r="13" spans="1:3" ht="12" customHeight="1">
      <c r="A13" s="10" t="s">
        <v>268</v>
      </c>
      <c r="B13" s="11" t="s">
        <v>196</v>
      </c>
    </row>
    <row r="14" spans="1:3" ht="22.5">
      <c r="A14" s="12" t="s">
        <v>269</v>
      </c>
      <c r="B14" s="14" t="s">
        <v>177</v>
      </c>
    </row>
    <row r="15" spans="1:3" ht="22.5">
      <c r="A15" s="12" t="s">
        <v>270</v>
      </c>
      <c r="B15" s="14" t="s">
        <v>237</v>
      </c>
    </row>
    <row r="16" spans="1:3" ht="22.5">
      <c r="A16" s="12" t="s">
        <v>271</v>
      </c>
      <c r="B16" s="14" t="s">
        <v>182</v>
      </c>
    </row>
    <row r="17" spans="1:3" ht="22.5">
      <c r="A17" s="12" t="s">
        <v>272</v>
      </c>
      <c r="B17" s="14" t="s">
        <v>208</v>
      </c>
    </row>
    <row r="18" spans="1:3" ht="22.5">
      <c r="A18" s="12" t="s">
        <v>275</v>
      </c>
      <c r="B18" s="14" t="s">
        <v>149</v>
      </c>
    </row>
    <row r="19" spans="1:3" ht="20.100000000000001" customHeight="1">
      <c r="A19" s="30" t="s">
        <v>276</v>
      </c>
      <c r="B19" s="31" t="s">
        <v>277</v>
      </c>
    </row>
    <row r="20" spans="1:3" ht="22.5">
      <c r="A20" s="12" t="s">
        <v>278</v>
      </c>
      <c r="B20" s="14" t="s">
        <v>280</v>
      </c>
    </row>
    <row r="21" spans="1:3" ht="12" customHeight="1">
      <c r="A21" s="10" t="s">
        <v>281</v>
      </c>
      <c r="B21" s="11" t="s">
        <v>282</v>
      </c>
    </row>
    <row r="22" spans="1:3" ht="12" customHeight="1">
      <c r="A22" s="10" t="s">
        <v>291</v>
      </c>
      <c r="B22" s="13" t="s">
        <v>284</v>
      </c>
    </row>
    <row r="23" spans="1:3" ht="12" customHeight="1">
      <c r="A23" s="10" t="s">
        <v>293</v>
      </c>
      <c r="B23" s="13" t="s">
        <v>296</v>
      </c>
    </row>
    <row r="24" spans="1:3" ht="12" customHeight="1">
      <c r="A24" s="10" t="s">
        <v>294</v>
      </c>
      <c r="B24" s="13" t="s">
        <v>300</v>
      </c>
    </row>
    <row r="25" spans="1:3" ht="12" customHeight="1">
      <c r="A25" s="10" t="s">
        <v>295</v>
      </c>
      <c r="B25" s="13" t="s">
        <v>302</v>
      </c>
    </row>
    <row r="26" spans="1:3" s="16" customFormat="1" ht="20.100000000000001" customHeight="1">
      <c r="A26" s="30" t="s">
        <v>27</v>
      </c>
      <c r="B26" s="31"/>
    </row>
    <row r="27" spans="1:3" s="5" customFormat="1" ht="12" customHeight="1">
      <c r="A27" s="148" t="s">
        <v>263</v>
      </c>
      <c r="B27" s="149" t="s">
        <v>306</v>
      </c>
    </row>
    <row r="28" spans="1:3" s="5" customFormat="1" ht="12" customHeight="1">
      <c r="A28" s="148" t="s">
        <v>265</v>
      </c>
      <c r="B28" s="149" t="s">
        <v>307</v>
      </c>
    </row>
    <row r="29" spans="1:3" s="5" customFormat="1" ht="12" customHeight="1">
      <c r="A29" s="148" t="s">
        <v>266</v>
      </c>
      <c r="B29" s="149" t="s">
        <v>320</v>
      </c>
    </row>
    <row r="30" spans="1:3" s="5" customFormat="1" ht="12" customHeight="1">
      <c r="A30" s="15" t="s">
        <v>267</v>
      </c>
      <c r="B30" s="15" t="s">
        <v>310</v>
      </c>
      <c r="C30"/>
    </row>
    <row r="31" spans="1:3" s="5" customFormat="1" ht="12" customHeight="1">
      <c r="A31" s="15" t="s">
        <v>268</v>
      </c>
      <c r="B31" s="15" t="s">
        <v>311</v>
      </c>
    </row>
    <row r="32" spans="1:3" ht="12" customHeight="1">
      <c r="A32" s="4"/>
      <c r="B32" s="6"/>
    </row>
    <row r="33" spans="1:2" ht="12" customHeight="1">
      <c r="A33" s="4"/>
      <c r="B33" s="6"/>
    </row>
    <row r="34" spans="1:2" ht="12" customHeight="1">
      <c r="A34" s="4"/>
      <c r="B34" s="6"/>
    </row>
    <row r="35" spans="1:2" ht="12" customHeight="1">
      <c r="A35" s="7"/>
      <c r="B35" s="6"/>
    </row>
    <row r="36" spans="1:2" ht="12" customHeight="1">
      <c r="A36" s="4"/>
      <c r="B36" s="6"/>
    </row>
    <row r="37" spans="1:2" ht="12" customHeight="1">
      <c r="A37" s="7"/>
      <c r="B37" s="6"/>
    </row>
    <row r="38" spans="1:2" ht="12" customHeight="1">
      <c r="A38" s="4"/>
      <c r="B38" s="6"/>
    </row>
    <row r="39" spans="1:2" ht="12" customHeight="1">
      <c r="B39" s="6"/>
    </row>
    <row r="40" spans="1:2" ht="12" customHeight="1">
      <c r="A40" s="4"/>
      <c r="B40" s="6"/>
    </row>
    <row r="41" spans="1:2" ht="12" customHeight="1">
      <c r="A41" s="4"/>
      <c r="B41" s="6"/>
    </row>
    <row r="42" spans="1:2" ht="12" customHeight="1">
      <c r="A42" s="7"/>
      <c r="B42" s="6"/>
    </row>
    <row r="43" spans="1:2" ht="12" customHeight="1">
      <c r="A43" s="4"/>
      <c r="B43" s="6"/>
    </row>
    <row r="44" spans="1:2" ht="12" customHeight="1"/>
    <row r="45" spans="1:2" ht="12" customHeight="1">
      <c r="A45" s="4"/>
    </row>
    <row r="46" spans="1:2" ht="12" customHeight="1">
      <c r="A46" s="4"/>
    </row>
    <row r="47" spans="1:2" ht="12" customHeight="1">
      <c r="A47" s="7"/>
    </row>
    <row r="48" spans="1:2" ht="12" customHeight="1">
      <c r="A48" s="4"/>
    </row>
    <row r="49" spans="1:2" ht="12" customHeight="1"/>
    <row r="50" spans="1:2" ht="12" customHeight="1">
      <c r="A50" s="4"/>
      <c r="B50" s="6"/>
    </row>
    <row r="51" spans="1:2" ht="12" customHeight="1">
      <c r="A51" s="7"/>
      <c r="B51" s="6"/>
    </row>
    <row r="52" spans="1:2" ht="12" customHeight="1">
      <c r="A52" s="4"/>
      <c r="B52" s="6"/>
    </row>
    <row r="53" spans="1:2" ht="12" customHeight="1">
      <c r="A53" s="7"/>
      <c r="B53" s="6"/>
    </row>
    <row r="54" spans="1:2" ht="12" customHeight="1">
      <c r="A54" s="4"/>
      <c r="B54" s="6"/>
    </row>
    <row r="55" spans="1:2" ht="12" customHeight="1">
      <c r="A55" s="7"/>
      <c r="B55" s="6"/>
    </row>
    <row r="56" spans="1:2" ht="12" customHeight="1">
      <c r="A56" s="4"/>
      <c r="B56" s="6"/>
    </row>
    <row r="57" spans="1:2" ht="12" customHeight="1">
      <c r="A57" s="7"/>
      <c r="B57" s="6"/>
    </row>
    <row r="58" spans="1:2" ht="12" customHeight="1">
      <c r="A58" s="4"/>
      <c r="B58" s="6"/>
    </row>
    <row r="59" spans="1:2">
      <c r="A59" s="7"/>
      <c r="B59" s="6"/>
    </row>
    <row r="60" spans="1:2">
      <c r="A60" s="4"/>
      <c r="B60" s="6"/>
    </row>
    <row r="61" spans="1:2">
      <c r="A61" s="7"/>
      <c r="B61" s="6"/>
    </row>
    <row r="62" spans="1:2">
      <c r="A62" s="4"/>
      <c r="B62" s="6"/>
    </row>
    <row r="63" spans="1:2">
      <c r="A63" s="7"/>
      <c r="B63" s="6"/>
    </row>
    <row r="64" spans="1:2">
      <c r="A64" s="4"/>
      <c r="B64" s="6"/>
    </row>
    <row r="65" spans="1:2">
      <c r="A65" s="7"/>
      <c r="B65" s="6"/>
    </row>
    <row r="66" spans="1:2">
      <c r="A66" s="4"/>
      <c r="B66" s="6"/>
    </row>
    <row r="67" spans="1:2">
      <c r="A67" s="7"/>
      <c r="B67" s="6"/>
    </row>
    <row r="68" spans="1:2">
      <c r="A68" s="4"/>
      <c r="B68" s="6"/>
    </row>
    <row r="69" spans="1:2">
      <c r="A69" s="7"/>
      <c r="B69" s="6"/>
    </row>
    <row r="70" spans="1:2">
      <c r="A70" s="4"/>
      <c r="B70" s="6"/>
    </row>
    <row r="71" spans="1:2">
      <c r="A71" s="7"/>
    </row>
    <row r="72" spans="1:2">
      <c r="A72" s="4"/>
    </row>
    <row r="73" spans="1:2">
      <c r="A73" s="7"/>
    </row>
    <row r="74" spans="1:2">
      <c r="A74" s="4"/>
    </row>
    <row r="75" spans="1:2">
      <c r="A75" s="7"/>
    </row>
    <row r="76" spans="1:2">
      <c r="A76" s="4"/>
    </row>
    <row r="77" spans="1:2">
      <c r="A77" s="7"/>
    </row>
    <row r="78" spans="1:2">
      <c r="A78" s="8"/>
    </row>
    <row r="79" spans="1:2">
      <c r="A79" s="7"/>
    </row>
    <row r="80" spans="1:2">
      <c r="A80" s="7"/>
    </row>
    <row r="81" spans="1:1">
      <c r="A81" s="7"/>
    </row>
    <row r="82" spans="1:1">
      <c r="A82" s="7"/>
    </row>
    <row r="83" spans="1:1">
      <c r="A83" s="7"/>
    </row>
    <row r="84" spans="1:1">
      <c r="A84" s="7"/>
    </row>
    <row r="85" spans="1:1">
      <c r="A85" s="7"/>
    </row>
    <row r="86" spans="1:1">
      <c r="A86" s="7"/>
    </row>
    <row r="87" spans="1:1">
      <c r="A87" s="7"/>
    </row>
    <row r="88" spans="1:1">
      <c r="A88" s="7"/>
    </row>
    <row r="89" spans="1:1">
      <c r="A89" s="7"/>
    </row>
    <row r="90" spans="1:1">
      <c r="A90" s="7"/>
    </row>
    <row r="91" spans="1:1">
      <c r="A91" s="7"/>
    </row>
    <row r="92" spans="1:1">
      <c r="A92" s="7"/>
    </row>
    <row r="93" spans="1:1">
      <c r="A93" s="7"/>
    </row>
    <row r="94" spans="1:1">
      <c r="A94" s="7"/>
    </row>
    <row r="95" spans="1:1">
      <c r="A95" s="7"/>
    </row>
    <row r="96" spans="1:1">
      <c r="A96" s="7"/>
    </row>
    <row r="97" spans="1:1">
      <c r="A97" s="7"/>
    </row>
    <row r="98" spans="1:1">
      <c r="A98" s="7"/>
    </row>
    <row r="99" spans="1:1">
      <c r="A99" s="7"/>
    </row>
    <row r="100" spans="1:1">
      <c r="A100" s="7"/>
    </row>
    <row r="101" spans="1:1">
      <c r="A101" s="7"/>
    </row>
    <row r="102" spans="1:1">
      <c r="A102" s="7"/>
    </row>
    <row r="103" spans="1:1">
      <c r="A103" s="7"/>
    </row>
  </sheetData>
  <hyperlinks>
    <hyperlink ref="A4" location="Titel!A1" display="Titel"/>
    <hyperlink ref="A6" location="Inhalt!A1" display="Vorbemerkungen"/>
    <hyperlink ref="A6:B6" location="Vorbemerkungen!A1" display="Vorbemerkungen"/>
    <hyperlink ref="A27:B27" location="'A1'!A1" display="1."/>
    <hyperlink ref="A17:B17" location="'T9'!A1" display="9."/>
    <hyperlink ref="A13:B13" location="'T5'!A1" display="5."/>
    <hyperlink ref="A18:B18" location="'T10'!A1" display="10."/>
    <hyperlink ref="A14:B14" location="'T6'!A1" display="6."/>
    <hyperlink ref="A12:B12" location="'T4'!A1" display="4."/>
    <hyperlink ref="A11:B11" location="'T3'!A1" display="3."/>
    <hyperlink ref="A10:B10" location="'T2'!A1" display="2."/>
    <hyperlink ref="A9:B9" location="'T1'!A1" display="1."/>
    <hyperlink ref="A22:B22" location="'T13'!A1" display="13."/>
    <hyperlink ref="A20:B20" location="'T11'!A1" display="11."/>
    <hyperlink ref="A15:B15" location="'T7'!A1" display="7."/>
    <hyperlink ref="A16:B16" location="'T8'!A1" display="8."/>
    <hyperlink ref="A21:B21" location="'T12'!A1" display="12."/>
    <hyperlink ref="A23:B23" location="'T14'!A1" display="14."/>
    <hyperlink ref="A24:B24" location="'T15'!A1" display="15."/>
    <hyperlink ref="A25:B25" location="'T16'!A1" display="16."/>
    <hyperlink ref="A28:B28" location="'A2'!A1" display="2."/>
    <hyperlink ref="A29:B29" location="'A3'!A1" display="3."/>
    <hyperlink ref="A30:B30" location="'A4'!A1" display="4."/>
    <hyperlink ref="A31:B31" location="'A5'!A1" display="5."/>
  </hyperlinks>
  <pageMargins left="0.59055118110236227" right="0.59055118110236227" top="0.59055118110236227" bottom="0.59055118110236227" header="0.31496062992125984" footer="0.31496062992125984"/>
  <pageSetup paperSize="9" pageOrder="overThenDown" orientation="portrait" r:id="rId1"/>
  <headerFooter alignWithMargins="0">
    <oddFooter>&amp;C&amp;6© Statistisches Landesamt des Freistaates Sachsen | G IV 6 -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A2"/>
  <sheetViews>
    <sheetView showGridLines="0" zoomScaleNormal="100" workbookViewId="0"/>
  </sheetViews>
  <sheetFormatPr baseColWidth="10" defaultRowHeight="12" customHeight="1"/>
  <cols>
    <col min="1" max="1" width="35.28515625" style="27" customWidth="1"/>
    <col min="2" max="7" width="10" style="27" customWidth="1"/>
    <col min="8" max="245" width="11.42578125" style="27"/>
    <col min="246" max="246" width="35.140625" style="27" customWidth="1"/>
    <col min="247" max="260" width="8.5703125" style="27" customWidth="1"/>
    <col min="261" max="261" width="35.140625" style="27" customWidth="1"/>
    <col min="262" max="501" width="11.42578125" style="27"/>
    <col min="502" max="502" width="35.140625" style="27" customWidth="1"/>
    <col min="503" max="516" width="8.5703125" style="27" customWidth="1"/>
    <col min="517" max="517" width="35.140625" style="27" customWidth="1"/>
    <col min="518" max="757" width="11.42578125" style="27"/>
    <col min="758" max="758" width="35.140625" style="27" customWidth="1"/>
    <col min="759" max="772" width="8.5703125" style="27" customWidth="1"/>
    <col min="773" max="773" width="35.140625" style="27" customWidth="1"/>
    <col min="774" max="1013" width="11.42578125" style="27"/>
    <col min="1014" max="1014" width="35.140625" style="27" customWidth="1"/>
    <col min="1015" max="1028" width="8.5703125" style="27" customWidth="1"/>
    <col min="1029" max="1029" width="35.140625" style="27" customWidth="1"/>
    <col min="1030" max="1269" width="11.42578125" style="27"/>
    <col min="1270" max="1270" width="35.140625" style="27" customWidth="1"/>
    <col min="1271" max="1284" width="8.5703125" style="27" customWidth="1"/>
    <col min="1285" max="1285" width="35.140625" style="27" customWidth="1"/>
    <col min="1286" max="1525" width="11.42578125" style="27"/>
    <col min="1526" max="1526" width="35.140625" style="27" customWidth="1"/>
    <col min="1527" max="1540" width="8.5703125" style="27" customWidth="1"/>
    <col min="1541" max="1541" width="35.140625" style="27" customWidth="1"/>
    <col min="1542" max="1781" width="11.42578125" style="27"/>
    <col min="1782" max="1782" width="35.140625" style="27" customWidth="1"/>
    <col min="1783" max="1796" width="8.5703125" style="27" customWidth="1"/>
    <col min="1797" max="1797" width="35.140625" style="27" customWidth="1"/>
    <col min="1798" max="2037" width="11.42578125" style="27"/>
    <col min="2038" max="2038" width="35.140625" style="27" customWidth="1"/>
    <col min="2039" max="2052" width="8.5703125" style="27" customWidth="1"/>
    <col min="2053" max="2053" width="35.140625" style="27" customWidth="1"/>
    <col min="2054" max="2293" width="11.42578125" style="27"/>
    <col min="2294" max="2294" width="35.140625" style="27" customWidth="1"/>
    <col min="2295" max="2308" width="8.5703125" style="27" customWidth="1"/>
    <col min="2309" max="2309" width="35.140625" style="27" customWidth="1"/>
    <col min="2310" max="2549" width="11.42578125" style="27"/>
    <col min="2550" max="2550" width="35.140625" style="27" customWidth="1"/>
    <col min="2551" max="2564" width="8.5703125" style="27" customWidth="1"/>
    <col min="2565" max="2565" width="35.140625" style="27" customWidth="1"/>
    <col min="2566" max="2805" width="11.42578125" style="27"/>
    <col min="2806" max="2806" width="35.140625" style="27" customWidth="1"/>
    <col min="2807" max="2820" width="8.5703125" style="27" customWidth="1"/>
    <col min="2821" max="2821" width="35.140625" style="27" customWidth="1"/>
    <col min="2822" max="3061" width="11.42578125" style="27"/>
    <col min="3062" max="3062" width="35.140625" style="27" customWidth="1"/>
    <col min="3063" max="3076" width="8.5703125" style="27" customWidth="1"/>
    <col min="3077" max="3077" width="35.140625" style="27" customWidth="1"/>
    <col min="3078" max="3317" width="11.42578125" style="27"/>
    <col min="3318" max="3318" width="35.140625" style="27" customWidth="1"/>
    <col min="3319" max="3332" width="8.5703125" style="27" customWidth="1"/>
    <col min="3333" max="3333" width="35.140625" style="27" customWidth="1"/>
    <col min="3334" max="3573" width="11.42578125" style="27"/>
    <col min="3574" max="3574" width="35.140625" style="27" customWidth="1"/>
    <col min="3575" max="3588" width="8.5703125" style="27" customWidth="1"/>
    <col min="3589" max="3589" width="35.140625" style="27" customWidth="1"/>
    <col min="3590" max="3829" width="11.42578125" style="27"/>
    <col min="3830" max="3830" width="35.140625" style="27" customWidth="1"/>
    <col min="3831" max="3844" width="8.5703125" style="27" customWidth="1"/>
    <col min="3845" max="3845" width="35.140625" style="27" customWidth="1"/>
    <col min="3846" max="4085" width="11.42578125" style="27"/>
    <col min="4086" max="4086" width="35.140625" style="27" customWidth="1"/>
    <col min="4087" max="4100" width="8.5703125" style="27" customWidth="1"/>
    <col min="4101" max="4101" width="35.140625" style="27" customWidth="1"/>
    <col min="4102" max="4341" width="11.42578125" style="27"/>
    <col min="4342" max="4342" width="35.140625" style="27" customWidth="1"/>
    <col min="4343" max="4356" width="8.5703125" style="27" customWidth="1"/>
    <col min="4357" max="4357" width="35.140625" style="27" customWidth="1"/>
    <col min="4358" max="4597" width="11.42578125" style="27"/>
    <col min="4598" max="4598" width="35.140625" style="27" customWidth="1"/>
    <col min="4599" max="4612" width="8.5703125" style="27" customWidth="1"/>
    <col min="4613" max="4613" width="35.140625" style="27" customWidth="1"/>
    <col min="4614" max="4853" width="11.42578125" style="27"/>
    <col min="4854" max="4854" width="35.140625" style="27" customWidth="1"/>
    <col min="4855" max="4868" width="8.5703125" style="27" customWidth="1"/>
    <col min="4869" max="4869" width="35.140625" style="27" customWidth="1"/>
    <col min="4870" max="5109" width="11.42578125" style="27"/>
    <col min="5110" max="5110" width="35.140625" style="27" customWidth="1"/>
    <col min="5111" max="5124" width="8.5703125" style="27" customWidth="1"/>
    <col min="5125" max="5125" width="35.140625" style="27" customWidth="1"/>
    <col min="5126" max="5365" width="11.42578125" style="27"/>
    <col min="5366" max="5366" width="35.140625" style="27" customWidth="1"/>
    <col min="5367" max="5380" width="8.5703125" style="27" customWidth="1"/>
    <col min="5381" max="5381" width="35.140625" style="27" customWidth="1"/>
    <col min="5382" max="5621" width="11.42578125" style="27"/>
    <col min="5622" max="5622" width="35.140625" style="27" customWidth="1"/>
    <col min="5623" max="5636" width="8.5703125" style="27" customWidth="1"/>
    <col min="5637" max="5637" width="35.140625" style="27" customWidth="1"/>
    <col min="5638" max="5877" width="11.42578125" style="27"/>
    <col min="5878" max="5878" width="35.140625" style="27" customWidth="1"/>
    <col min="5879" max="5892" width="8.5703125" style="27" customWidth="1"/>
    <col min="5893" max="5893" width="35.140625" style="27" customWidth="1"/>
    <col min="5894" max="6133" width="11.42578125" style="27"/>
    <col min="6134" max="6134" width="35.140625" style="27" customWidth="1"/>
    <col min="6135" max="6148" width="8.5703125" style="27" customWidth="1"/>
    <col min="6149" max="6149" width="35.140625" style="27" customWidth="1"/>
    <col min="6150" max="6389" width="11.42578125" style="27"/>
    <col min="6390" max="6390" width="35.140625" style="27" customWidth="1"/>
    <col min="6391" max="6404" width="8.5703125" style="27" customWidth="1"/>
    <col min="6405" max="6405" width="35.140625" style="27" customWidth="1"/>
    <col min="6406" max="6645" width="11.42578125" style="27"/>
    <col min="6646" max="6646" width="35.140625" style="27" customWidth="1"/>
    <col min="6647" max="6660" width="8.5703125" style="27" customWidth="1"/>
    <col min="6661" max="6661" width="35.140625" style="27" customWidth="1"/>
    <col min="6662" max="6901" width="11.42578125" style="27"/>
    <col min="6902" max="6902" width="35.140625" style="27" customWidth="1"/>
    <col min="6903" max="6916" width="8.5703125" style="27" customWidth="1"/>
    <col min="6917" max="6917" width="35.140625" style="27" customWidth="1"/>
    <col min="6918" max="7157" width="11.42578125" style="27"/>
    <col min="7158" max="7158" width="35.140625" style="27" customWidth="1"/>
    <col min="7159" max="7172" width="8.5703125" style="27" customWidth="1"/>
    <col min="7173" max="7173" width="35.140625" style="27" customWidth="1"/>
    <col min="7174" max="7413" width="11.42578125" style="27"/>
    <col min="7414" max="7414" width="35.140625" style="27" customWidth="1"/>
    <col min="7415" max="7428" width="8.5703125" style="27" customWidth="1"/>
    <col min="7429" max="7429" width="35.140625" style="27" customWidth="1"/>
    <col min="7430" max="7669" width="11.42578125" style="27"/>
    <col min="7670" max="7670" width="35.140625" style="27" customWidth="1"/>
    <col min="7671" max="7684" width="8.5703125" style="27" customWidth="1"/>
    <col min="7685" max="7685" width="35.140625" style="27" customWidth="1"/>
    <col min="7686" max="7925" width="11.42578125" style="27"/>
    <col min="7926" max="7926" width="35.140625" style="27" customWidth="1"/>
    <col min="7927" max="7940" width="8.5703125" style="27" customWidth="1"/>
    <col min="7941" max="7941" width="35.140625" style="27" customWidth="1"/>
    <col min="7942" max="8181" width="11.42578125" style="27"/>
    <col min="8182" max="8182" width="35.140625" style="27" customWidth="1"/>
    <col min="8183" max="8196" width="8.5703125" style="27" customWidth="1"/>
    <col min="8197" max="8197" width="35.140625" style="27" customWidth="1"/>
    <col min="8198" max="8437" width="11.42578125" style="27"/>
    <col min="8438" max="8438" width="35.140625" style="27" customWidth="1"/>
    <col min="8439" max="8452" width="8.5703125" style="27" customWidth="1"/>
    <col min="8453" max="8453" width="35.140625" style="27" customWidth="1"/>
    <col min="8454" max="8693" width="11.42578125" style="27"/>
    <col min="8694" max="8694" width="35.140625" style="27" customWidth="1"/>
    <col min="8695" max="8708" width="8.5703125" style="27" customWidth="1"/>
    <col min="8709" max="8709" width="35.140625" style="27" customWidth="1"/>
    <col min="8710" max="8949" width="11.42578125" style="27"/>
    <col min="8950" max="8950" width="35.140625" style="27" customWidth="1"/>
    <col min="8951" max="8964" width="8.5703125" style="27" customWidth="1"/>
    <col min="8965" max="8965" width="35.140625" style="27" customWidth="1"/>
    <col min="8966" max="9205" width="11.42578125" style="27"/>
    <col min="9206" max="9206" width="35.140625" style="27" customWidth="1"/>
    <col min="9207" max="9220" width="8.5703125" style="27" customWidth="1"/>
    <col min="9221" max="9221" width="35.140625" style="27" customWidth="1"/>
    <col min="9222" max="9461" width="11.42578125" style="27"/>
    <col min="9462" max="9462" width="35.140625" style="27" customWidth="1"/>
    <col min="9463" max="9476" width="8.5703125" style="27" customWidth="1"/>
    <col min="9477" max="9477" width="35.140625" style="27" customWidth="1"/>
    <col min="9478" max="9717" width="11.42578125" style="27"/>
    <col min="9718" max="9718" width="35.140625" style="27" customWidth="1"/>
    <col min="9719" max="9732" width="8.5703125" style="27" customWidth="1"/>
    <col min="9733" max="9733" width="35.140625" style="27" customWidth="1"/>
    <col min="9734" max="9973" width="11.42578125" style="27"/>
    <col min="9974" max="9974" width="35.140625" style="27" customWidth="1"/>
    <col min="9975" max="9988" width="8.5703125" style="27" customWidth="1"/>
    <col min="9989" max="9989" width="35.140625" style="27" customWidth="1"/>
    <col min="9990" max="10229" width="11.42578125" style="27"/>
    <col min="10230" max="10230" width="35.140625" style="27" customWidth="1"/>
    <col min="10231" max="10244" width="8.5703125" style="27" customWidth="1"/>
    <col min="10245" max="10245" width="35.140625" style="27" customWidth="1"/>
    <col min="10246" max="10485" width="11.42578125" style="27"/>
    <col min="10486" max="10486" width="35.140625" style="27" customWidth="1"/>
    <col min="10487" max="10500" width="8.5703125" style="27" customWidth="1"/>
    <col min="10501" max="10501" width="35.140625" style="27" customWidth="1"/>
    <col min="10502" max="10741" width="11.42578125" style="27"/>
    <col min="10742" max="10742" width="35.140625" style="27" customWidth="1"/>
    <col min="10743" max="10756" width="8.5703125" style="27" customWidth="1"/>
    <col min="10757" max="10757" width="35.140625" style="27" customWidth="1"/>
    <col min="10758" max="10997" width="11.42578125" style="27"/>
    <col min="10998" max="10998" width="35.140625" style="27" customWidth="1"/>
    <col min="10999" max="11012" width="8.5703125" style="27" customWidth="1"/>
    <col min="11013" max="11013" width="35.140625" style="27" customWidth="1"/>
    <col min="11014" max="11253" width="11.42578125" style="27"/>
    <col min="11254" max="11254" width="35.140625" style="27" customWidth="1"/>
    <col min="11255" max="11268" width="8.5703125" style="27" customWidth="1"/>
    <col min="11269" max="11269" width="35.140625" style="27" customWidth="1"/>
    <col min="11270" max="11509" width="11.42578125" style="27"/>
    <col min="11510" max="11510" width="35.140625" style="27" customWidth="1"/>
    <col min="11511" max="11524" width="8.5703125" style="27" customWidth="1"/>
    <col min="11525" max="11525" width="35.140625" style="27" customWidth="1"/>
    <col min="11526" max="11765" width="11.42578125" style="27"/>
    <col min="11766" max="11766" width="35.140625" style="27" customWidth="1"/>
    <col min="11767" max="11780" width="8.5703125" style="27" customWidth="1"/>
    <col min="11781" max="11781" width="35.140625" style="27" customWidth="1"/>
    <col min="11782" max="12021" width="11.42578125" style="27"/>
    <col min="12022" max="12022" width="35.140625" style="27" customWidth="1"/>
    <col min="12023" max="12036" width="8.5703125" style="27" customWidth="1"/>
    <col min="12037" max="12037" width="35.140625" style="27" customWidth="1"/>
    <col min="12038" max="12277" width="11.42578125" style="27"/>
    <col min="12278" max="12278" width="35.140625" style="27" customWidth="1"/>
    <col min="12279" max="12292" width="8.5703125" style="27" customWidth="1"/>
    <col min="12293" max="12293" width="35.140625" style="27" customWidth="1"/>
    <col min="12294" max="12533" width="11.42578125" style="27"/>
    <col min="12534" max="12534" width="35.140625" style="27" customWidth="1"/>
    <col min="12535" max="12548" width="8.5703125" style="27" customWidth="1"/>
    <col min="12549" max="12549" width="35.140625" style="27" customWidth="1"/>
    <col min="12550" max="12789" width="11.42578125" style="27"/>
    <col min="12790" max="12790" width="35.140625" style="27" customWidth="1"/>
    <col min="12791" max="12804" width="8.5703125" style="27" customWidth="1"/>
    <col min="12805" max="12805" width="35.140625" style="27" customWidth="1"/>
    <col min="12806" max="13045" width="11.42578125" style="27"/>
    <col min="13046" max="13046" width="35.140625" style="27" customWidth="1"/>
    <col min="13047" max="13060" width="8.5703125" style="27" customWidth="1"/>
    <col min="13061" max="13061" width="35.140625" style="27" customWidth="1"/>
    <col min="13062" max="13301" width="11.42578125" style="27"/>
    <col min="13302" max="13302" width="35.140625" style="27" customWidth="1"/>
    <col min="13303" max="13316" width="8.5703125" style="27" customWidth="1"/>
    <col min="13317" max="13317" width="35.140625" style="27" customWidth="1"/>
    <col min="13318" max="13557" width="11.42578125" style="27"/>
    <col min="13558" max="13558" width="35.140625" style="27" customWidth="1"/>
    <col min="13559" max="13572" width="8.5703125" style="27" customWidth="1"/>
    <col min="13573" max="13573" width="35.140625" style="27" customWidth="1"/>
    <col min="13574" max="13813" width="11.42578125" style="27"/>
    <col min="13814" max="13814" width="35.140625" style="27" customWidth="1"/>
    <col min="13815" max="13828" width="8.5703125" style="27" customWidth="1"/>
    <col min="13829" max="13829" width="35.140625" style="27" customWidth="1"/>
    <col min="13830" max="14069" width="11.42578125" style="27"/>
    <col min="14070" max="14070" width="35.140625" style="27" customWidth="1"/>
    <col min="14071" max="14084" width="8.5703125" style="27" customWidth="1"/>
    <col min="14085" max="14085" width="35.140625" style="27" customWidth="1"/>
    <col min="14086" max="14325" width="11.42578125" style="27"/>
    <col min="14326" max="14326" width="35.140625" style="27" customWidth="1"/>
    <col min="14327" max="14340" width="8.5703125" style="27" customWidth="1"/>
    <col min="14341" max="14341" width="35.140625" style="27" customWidth="1"/>
    <col min="14342" max="14581" width="11.42578125" style="27"/>
    <col min="14582" max="14582" width="35.140625" style="27" customWidth="1"/>
    <col min="14583" max="14596" width="8.5703125" style="27" customWidth="1"/>
    <col min="14597" max="14597" width="35.140625" style="27" customWidth="1"/>
    <col min="14598" max="14837" width="11.42578125" style="27"/>
    <col min="14838" max="14838" width="35.140625" style="27" customWidth="1"/>
    <col min="14839" max="14852" width="8.5703125" style="27" customWidth="1"/>
    <col min="14853" max="14853" width="35.140625" style="27" customWidth="1"/>
    <col min="14854" max="15093" width="11.42578125" style="27"/>
    <col min="15094" max="15094" width="35.140625" style="27" customWidth="1"/>
    <col min="15095" max="15108" width="8.5703125" style="27" customWidth="1"/>
    <col min="15109" max="15109" width="35.140625" style="27" customWidth="1"/>
    <col min="15110" max="15349" width="11.42578125" style="27"/>
    <col min="15350" max="15350" width="35.140625" style="27" customWidth="1"/>
    <col min="15351" max="15364" width="8.5703125" style="27" customWidth="1"/>
    <col min="15365" max="15365" width="35.140625" style="27" customWidth="1"/>
    <col min="15366" max="15605" width="11.42578125" style="27"/>
    <col min="15606" max="15606" width="35.140625" style="27" customWidth="1"/>
    <col min="15607" max="15620" width="8.5703125" style="27" customWidth="1"/>
    <col min="15621" max="15621" width="35.140625" style="27" customWidth="1"/>
    <col min="15622" max="15861" width="11.42578125" style="27"/>
    <col min="15862" max="15862" width="35.140625" style="27" customWidth="1"/>
    <col min="15863" max="15876" width="8.5703125" style="27" customWidth="1"/>
    <col min="15877" max="15877" width="35.140625" style="27" customWidth="1"/>
    <col min="15878" max="16117" width="11.42578125" style="27"/>
    <col min="16118" max="16118" width="35.140625" style="27" customWidth="1"/>
    <col min="16119" max="16132" width="8.5703125" style="27" customWidth="1"/>
    <col min="16133" max="16133" width="35.140625" style="27" customWidth="1"/>
    <col min="16134" max="16384" width="11.42578125" style="27"/>
  </cols>
  <sheetData>
    <row r="1" spans="1:1" ht="12" customHeight="1">
      <c r="A1" s="26" t="s">
        <v>12</v>
      </c>
    </row>
    <row r="2" spans="1:1" ht="20.100000000000001" customHeight="1">
      <c r="A2" s="28" t="s">
        <v>314</v>
      </c>
    </row>
  </sheetData>
  <hyperlinks>
    <hyperlink ref="A1" location="Inhalt!A1" display="Inhalt"/>
  </hyperlinks>
  <pageMargins left="0.78740157480314965" right="0.78740157480314965" top="0.98425196850393704" bottom="0.78740157480314965" header="0.51181102362204722" footer="0.39370078740157483"/>
  <pageSetup paperSize="9" firstPageNumber="28" orientation="portrait" r:id="rId1"/>
  <headerFooter alignWithMargins="0">
    <oddFooter>&amp;C&amp;6© Statistisches Landesamt des Freistaates Sachsen | G IV 6 - j/23</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A2"/>
  <sheetViews>
    <sheetView showGridLines="0" zoomScaleNormal="100" workbookViewId="0"/>
  </sheetViews>
  <sheetFormatPr baseColWidth="10" defaultRowHeight="12" customHeight="1"/>
  <cols>
    <col min="1" max="1" width="35.28515625" style="27" customWidth="1"/>
    <col min="2" max="6" width="10" style="27" customWidth="1"/>
    <col min="7" max="7" width="10.85546875" style="27" customWidth="1"/>
    <col min="8" max="245" width="11.42578125" style="27"/>
    <col min="246" max="246" width="35.140625" style="27" customWidth="1"/>
    <col min="247" max="260" width="8.5703125" style="27" customWidth="1"/>
    <col min="261" max="261" width="35.140625" style="27" customWidth="1"/>
    <col min="262" max="501" width="11.42578125" style="27"/>
    <col min="502" max="502" width="35.140625" style="27" customWidth="1"/>
    <col min="503" max="516" width="8.5703125" style="27" customWidth="1"/>
    <col min="517" max="517" width="35.140625" style="27" customWidth="1"/>
    <col min="518" max="757" width="11.42578125" style="27"/>
    <col min="758" max="758" width="35.140625" style="27" customWidth="1"/>
    <col min="759" max="772" width="8.5703125" style="27" customWidth="1"/>
    <col min="773" max="773" width="35.140625" style="27" customWidth="1"/>
    <col min="774" max="1013" width="11.42578125" style="27"/>
    <col min="1014" max="1014" width="35.140625" style="27" customWidth="1"/>
    <col min="1015" max="1028" width="8.5703125" style="27" customWidth="1"/>
    <col min="1029" max="1029" width="35.140625" style="27" customWidth="1"/>
    <col min="1030" max="1269" width="11.42578125" style="27"/>
    <col min="1270" max="1270" width="35.140625" style="27" customWidth="1"/>
    <col min="1271" max="1284" width="8.5703125" style="27" customWidth="1"/>
    <col min="1285" max="1285" width="35.140625" style="27" customWidth="1"/>
    <col min="1286" max="1525" width="11.42578125" style="27"/>
    <col min="1526" max="1526" width="35.140625" style="27" customWidth="1"/>
    <col min="1527" max="1540" width="8.5703125" style="27" customWidth="1"/>
    <col min="1541" max="1541" width="35.140625" style="27" customWidth="1"/>
    <col min="1542" max="1781" width="11.42578125" style="27"/>
    <col min="1782" max="1782" width="35.140625" style="27" customWidth="1"/>
    <col min="1783" max="1796" width="8.5703125" style="27" customWidth="1"/>
    <col min="1797" max="1797" width="35.140625" style="27" customWidth="1"/>
    <col min="1798" max="2037" width="11.42578125" style="27"/>
    <col min="2038" max="2038" width="35.140625" style="27" customWidth="1"/>
    <col min="2039" max="2052" width="8.5703125" style="27" customWidth="1"/>
    <col min="2053" max="2053" width="35.140625" style="27" customWidth="1"/>
    <col min="2054" max="2293" width="11.42578125" style="27"/>
    <col min="2294" max="2294" width="35.140625" style="27" customWidth="1"/>
    <col min="2295" max="2308" width="8.5703125" style="27" customWidth="1"/>
    <col min="2309" max="2309" width="35.140625" style="27" customWidth="1"/>
    <col min="2310" max="2549" width="11.42578125" style="27"/>
    <col min="2550" max="2550" width="35.140625" style="27" customWidth="1"/>
    <col min="2551" max="2564" width="8.5703125" style="27" customWidth="1"/>
    <col min="2565" max="2565" width="35.140625" style="27" customWidth="1"/>
    <col min="2566" max="2805" width="11.42578125" style="27"/>
    <col min="2806" max="2806" width="35.140625" style="27" customWidth="1"/>
    <col min="2807" max="2820" width="8.5703125" style="27" customWidth="1"/>
    <col min="2821" max="2821" width="35.140625" style="27" customWidth="1"/>
    <col min="2822" max="3061" width="11.42578125" style="27"/>
    <col min="3062" max="3062" width="35.140625" style="27" customWidth="1"/>
    <col min="3063" max="3076" width="8.5703125" style="27" customWidth="1"/>
    <col min="3077" max="3077" width="35.140625" style="27" customWidth="1"/>
    <col min="3078" max="3317" width="11.42578125" style="27"/>
    <col min="3318" max="3318" width="35.140625" style="27" customWidth="1"/>
    <col min="3319" max="3332" width="8.5703125" style="27" customWidth="1"/>
    <col min="3333" max="3333" width="35.140625" style="27" customWidth="1"/>
    <col min="3334" max="3573" width="11.42578125" style="27"/>
    <col min="3574" max="3574" width="35.140625" style="27" customWidth="1"/>
    <col min="3575" max="3588" width="8.5703125" style="27" customWidth="1"/>
    <col min="3589" max="3589" width="35.140625" style="27" customWidth="1"/>
    <col min="3590" max="3829" width="11.42578125" style="27"/>
    <col min="3830" max="3830" width="35.140625" style="27" customWidth="1"/>
    <col min="3831" max="3844" width="8.5703125" style="27" customWidth="1"/>
    <col min="3845" max="3845" width="35.140625" style="27" customWidth="1"/>
    <col min="3846" max="4085" width="11.42578125" style="27"/>
    <col min="4086" max="4086" width="35.140625" style="27" customWidth="1"/>
    <col min="4087" max="4100" width="8.5703125" style="27" customWidth="1"/>
    <col min="4101" max="4101" width="35.140625" style="27" customWidth="1"/>
    <col min="4102" max="4341" width="11.42578125" style="27"/>
    <col min="4342" max="4342" width="35.140625" style="27" customWidth="1"/>
    <col min="4343" max="4356" width="8.5703125" style="27" customWidth="1"/>
    <col min="4357" max="4357" width="35.140625" style="27" customWidth="1"/>
    <col min="4358" max="4597" width="11.42578125" style="27"/>
    <col min="4598" max="4598" width="35.140625" style="27" customWidth="1"/>
    <col min="4599" max="4612" width="8.5703125" style="27" customWidth="1"/>
    <col min="4613" max="4613" width="35.140625" style="27" customWidth="1"/>
    <col min="4614" max="4853" width="11.42578125" style="27"/>
    <col min="4854" max="4854" width="35.140625" style="27" customWidth="1"/>
    <col min="4855" max="4868" width="8.5703125" style="27" customWidth="1"/>
    <col min="4869" max="4869" width="35.140625" style="27" customWidth="1"/>
    <col min="4870" max="5109" width="11.42578125" style="27"/>
    <col min="5110" max="5110" width="35.140625" style="27" customWidth="1"/>
    <col min="5111" max="5124" width="8.5703125" style="27" customWidth="1"/>
    <col min="5125" max="5125" width="35.140625" style="27" customWidth="1"/>
    <col min="5126" max="5365" width="11.42578125" style="27"/>
    <col min="5366" max="5366" width="35.140625" style="27" customWidth="1"/>
    <col min="5367" max="5380" width="8.5703125" style="27" customWidth="1"/>
    <col min="5381" max="5381" width="35.140625" style="27" customWidth="1"/>
    <col min="5382" max="5621" width="11.42578125" style="27"/>
    <col min="5622" max="5622" width="35.140625" style="27" customWidth="1"/>
    <col min="5623" max="5636" width="8.5703125" style="27" customWidth="1"/>
    <col min="5637" max="5637" width="35.140625" style="27" customWidth="1"/>
    <col min="5638" max="5877" width="11.42578125" style="27"/>
    <col min="5878" max="5878" width="35.140625" style="27" customWidth="1"/>
    <col min="5879" max="5892" width="8.5703125" style="27" customWidth="1"/>
    <col min="5893" max="5893" width="35.140625" style="27" customWidth="1"/>
    <col min="5894" max="6133" width="11.42578125" style="27"/>
    <col min="6134" max="6134" width="35.140625" style="27" customWidth="1"/>
    <col min="6135" max="6148" width="8.5703125" style="27" customWidth="1"/>
    <col min="6149" max="6149" width="35.140625" style="27" customWidth="1"/>
    <col min="6150" max="6389" width="11.42578125" style="27"/>
    <col min="6390" max="6390" width="35.140625" style="27" customWidth="1"/>
    <col min="6391" max="6404" width="8.5703125" style="27" customWidth="1"/>
    <col min="6405" max="6405" width="35.140625" style="27" customWidth="1"/>
    <col min="6406" max="6645" width="11.42578125" style="27"/>
    <col min="6646" max="6646" width="35.140625" style="27" customWidth="1"/>
    <col min="6647" max="6660" width="8.5703125" style="27" customWidth="1"/>
    <col min="6661" max="6661" width="35.140625" style="27" customWidth="1"/>
    <col min="6662" max="6901" width="11.42578125" style="27"/>
    <col min="6902" max="6902" width="35.140625" style="27" customWidth="1"/>
    <col min="6903" max="6916" width="8.5703125" style="27" customWidth="1"/>
    <col min="6917" max="6917" width="35.140625" style="27" customWidth="1"/>
    <col min="6918" max="7157" width="11.42578125" style="27"/>
    <col min="7158" max="7158" width="35.140625" style="27" customWidth="1"/>
    <col min="7159" max="7172" width="8.5703125" style="27" customWidth="1"/>
    <col min="7173" max="7173" width="35.140625" style="27" customWidth="1"/>
    <col min="7174" max="7413" width="11.42578125" style="27"/>
    <col min="7414" max="7414" width="35.140625" style="27" customWidth="1"/>
    <col min="7415" max="7428" width="8.5703125" style="27" customWidth="1"/>
    <col min="7429" max="7429" width="35.140625" style="27" customWidth="1"/>
    <col min="7430" max="7669" width="11.42578125" style="27"/>
    <col min="7670" max="7670" width="35.140625" style="27" customWidth="1"/>
    <col min="7671" max="7684" width="8.5703125" style="27" customWidth="1"/>
    <col min="7685" max="7685" width="35.140625" style="27" customWidth="1"/>
    <col min="7686" max="7925" width="11.42578125" style="27"/>
    <col min="7926" max="7926" width="35.140625" style="27" customWidth="1"/>
    <col min="7927" max="7940" width="8.5703125" style="27" customWidth="1"/>
    <col min="7941" max="7941" width="35.140625" style="27" customWidth="1"/>
    <col min="7942" max="8181" width="11.42578125" style="27"/>
    <col min="8182" max="8182" width="35.140625" style="27" customWidth="1"/>
    <col min="8183" max="8196" width="8.5703125" style="27" customWidth="1"/>
    <col min="8197" max="8197" width="35.140625" style="27" customWidth="1"/>
    <col min="8198" max="8437" width="11.42578125" style="27"/>
    <col min="8438" max="8438" width="35.140625" style="27" customWidth="1"/>
    <col min="8439" max="8452" width="8.5703125" style="27" customWidth="1"/>
    <col min="8453" max="8453" width="35.140625" style="27" customWidth="1"/>
    <col min="8454" max="8693" width="11.42578125" style="27"/>
    <col min="8694" max="8694" width="35.140625" style="27" customWidth="1"/>
    <col min="8695" max="8708" width="8.5703125" style="27" customWidth="1"/>
    <col min="8709" max="8709" width="35.140625" style="27" customWidth="1"/>
    <col min="8710" max="8949" width="11.42578125" style="27"/>
    <col min="8950" max="8950" width="35.140625" style="27" customWidth="1"/>
    <col min="8951" max="8964" width="8.5703125" style="27" customWidth="1"/>
    <col min="8965" max="8965" width="35.140625" style="27" customWidth="1"/>
    <col min="8966" max="9205" width="11.42578125" style="27"/>
    <col min="9206" max="9206" width="35.140625" style="27" customWidth="1"/>
    <col min="9207" max="9220" width="8.5703125" style="27" customWidth="1"/>
    <col min="9221" max="9221" width="35.140625" style="27" customWidth="1"/>
    <col min="9222" max="9461" width="11.42578125" style="27"/>
    <col min="9462" max="9462" width="35.140625" style="27" customWidth="1"/>
    <col min="9463" max="9476" width="8.5703125" style="27" customWidth="1"/>
    <col min="9477" max="9477" width="35.140625" style="27" customWidth="1"/>
    <col min="9478" max="9717" width="11.42578125" style="27"/>
    <col min="9718" max="9718" width="35.140625" style="27" customWidth="1"/>
    <col min="9719" max="9732" width="8.5703125" style="27" customWidth="1"/>
    <col min="9733" max="9733" width="35.140625" style="27" customWidth="1"/>
    <col min="9734" max="9973" width="11.42578125" style="27"/>
    <col min="9974" max="9974" width="35.140625" style="27" customWidth="1"/>
    <col min="9975" max="9988" width="8.5703125" style="27" customWidth="1"/>
    <col min="9989" max="9989" width="35.140625" style="27" customWidth="1"/>
    <col min="9990" max="10229" width="11.42578125" style="27"/>
    <col min="10230" max="10230" width="35.140625" style="27" customWidth="1"/>
    <col min="10231" max="10244" width="8.5703125" style="27" customWidth="1"/>
    <col min="10245" max="10245" width="35.140625" style="27" customWidth="1"/>
    <col min="10246" max="10485" width="11.42578125" style="27"/>
    <col min="10486" max="10486" width="35.140625" style="27" customWidth="1"/>
    <col min="10487" max="10500" width="8.5703125" style="27" customWidth="1"/>
    <col min="10501" max="10501" width="35.140625" style="27" customWidth="1"/>
    <col min="10502" max="10741" width="11.42578125" style="27"/>
    <col min="10742" max="10742" width="35.140625" style="27" customWidth="1"/>
    <col min="10743" max="10756" width="8.5703125" style="27" customWidth="1"/>
    <col min="10757" max="10757" width="35.140625" style="27" customWidth="1"/>
    <col min="10758" max="10997" width="11.42578125" style="27"/>
    <col min="10998" max="10998" width="35.140625" style="27" customWidth="1"/>
    <col min="10999" max="11012" width="8.5703125" style="27" customWidth="1"/>
    <col min="11013" max="11013" width="35.140625" style="27" customWidth="1"/>
    <col min="11014" max="11253" width="11.42578125" style="27"/>
    <col min="11254" max="11254" width="35.140625" style="27" customWidth="1"/>
    <col min="11255" max="11268" width="8.5703125" style="27" customWidth="1"/>
    <col min="11269" max="11269" width="35.140625" style="27" customWidth="1"/>
    <col min="11270" max="11509" width="11.42578125" style="27"/>
    <col min="11510" max="11510" width="35.140625" style="27" customWidth="1"/>
    <col min="11511" max="11524" width="8.5703125" style="27" customWidth="1"/>
    <col min="11525" max="11525" width="35.140625" style="27" customWidth="1"/>
    <col min="11526" max="11765" width="11.42578125" style="27"/>
    <col min="11766" max="11766" width="35.140625" style="27" customWidth="1"/>
    <col min="11767" max="11780" width="8.5703125" style="27" customWidth="1"/>
    <col min="11781" max="11781" width="35.140625" style="27" customWidth="1"/>
    <col min="11782" max="12021" width="11.42578125" style="27"/>
    <col min="12022" max="12022" width="35.140625" style="27" customWidth="1"/>
    <col min="12023" max="12036" width="8.5703125" style="27" customWidth="1"/>
    <col min="12037" max="12037" width="35.140625" style="27" customWidth="1"/>
    <col min="12038" max="12277" width="11.42578125" style="27"/>
    <col min="12278" max="12278" width="35.140625" style="27" customWidth="1"/>
    <col min="12279" max="12292" width="8.5703125" style="27" customWidth="1"/>
    <col min="12293" max="12293" width="35.140625" style="27" customWidth="1"/>
    <col min="12294" max="12533" width="11.42578125" style="27"/>
    <col min="12534" max="12534" width="35.140625" style="27" customWidth="1"/>
    <col min="12535" max="12548" width="8.5703125" style="27" customWidth="1"/>
    <col min="12549" max="12549" width="35.140625" style="27" customWidth="1"/>
    <col min="12550" max="12789" width="11.42578125" style="27"/>
    <col min="12790" max="12790" width="35.140625" style="27" customWidth="1"/>
    <col min="12791" max="12804" width="8.5703125" style="27" customWidth="1"/>
    <col min="12805" max="12805" width="35.140625" style="27" customWidth="1"/>
    <col min="12806" max="13045" width="11.42578125" style="27"/>
    <col min="13046" max="13046" width="35.140625" style="27" customWidth="1"/>
    <col min="13047" max="13060" width="8.5703125" style="27" customWidth="1"/>
    <col min="13061" max="13061" width="35.140625" style="27" customWidth="1"/>
    <col min="13062" max="13301" width="11.42578125" style="27"/>
    <col min="13302" max="13302" width="35.140625" style="27" customWidth="1"/>
    <col min="13303" max="13316" width="8.5703125" style="27" customWidth="1"/>
    <col min="13317" max="13317" width="35.140625" style="27" customWidth="1"/>
    <col min="13318" max="13557" width="11.42578125" style="27"/>
    <col min="13558" max="13558" width="35.140625" style="27" customWidth="1"/>
    <col min="13559" max="13572" width="8.5703125" style="27" customWidth="1"/>
    <col min="13573" max="13573" width="35.140625" style="27" customWidth="1"/>
    <col min="13574" max="13813" width="11.42578125" style="27"/>
    <col min="13814" max="13814" width="35.140625" style="27" customWidth="1"/>
    <col min="13815" max="13828" width="8.5703125" style="27" customWidth="1"/>
    <col min="13829" max="13829" width="35.140625" style="27" customWidth="1"/>
    <col min="13830" max="14069" width="11.42578125" style="27"/>
    <col min="14070" max="14070" width="35.140625" style="27" customWidth="1"/>
    <col min="14071" max="14084" width="8.5703125" style="27" customWidth="1"/>
    <col min="14085" max="14085" width="35.140625" style="27" customWidth="1"/>
    <col min="14086" max="14325" width="11.42578125" style="27"/>
    <col min="14326" max="14326" width="35.140625" style="27" customWidth="1"/>
    <col min="14327" max="14340" width="8.5703125" style="27" customWidth="1"/>
    <col min="14341" max="14341" width="35.140625" style="27" customWidth="1"/>
    <col min="14342" max="14581" width="11.42578125" style="27"/>
    <col min="14582" max="14582" width="35.140625" style="27" customWidth="1"/>
    <col min="14583" max="14596" width="8.5703125" style="27" customWidth="1"/>
    <col min="14597" max="14597" width="35.140625" style="27" customWidth="1"/>
    <col min="14598" max="14837" width="11.42578125" style="27"/>
    <col min="14838" max="14838" width="35.140625" style="27" customWidth="1"/>
    <col min="14839" max="14852" width="8.5703125" style="27" customWidth="1"/>
    <col min="14853" max="14853" width="35.140625" style="27" customWidth="1"/>
    <col min="14854" max="15093" width="11.42578125" style="27"/>
    <col min="15094" max="15094" width="35.140625" style="27" customWidth="1"/>
    <col min="15095" max="15108" width="8.5703125" style="27" customWidth="1"/>
    <col min="15109" max="15109" width="35.140625" style="27" customWidth="1"/>
    <col min="15110" max="15349" width="11.42578125" style="27"/>
    <col min="15350" max="15350" width="35.140625" style="27" customWidth="1"/>
    <col min="15351" max="15364" width="8.5703125" style="27" customWidth="1"/>
    <col min="15365" max="15365" width="35.140625" style="27" customWidth="1"/>
    <col min="15366" max="15605" width="11.42578125" style="27"/>
    <col min="15606" max="15606" width="35.140625" style="27" customWidth="1"/>
    <col min="15607" max="15620" width="8.5703125" style="27" customWidth="1"/>
    <col min="15621" max="15621" width="35.140625" style="27" customWidth="1"/>
    <col min="15622" max="15861" width="11.42578125" style="27"/>
    <col min="15862" max="15862" width="35.140625" style="27" customWidth="1"/>
    <col min="15863" max="15876" width="8.5703125" style="27" customWidth="1"/>
    <col min="15877" max="15877" width="35.140625" style="27" customWidth="1"/>
    <col min="15878" max="16117" width="11.42578125" style="27"/>
    <col min="16118" max="16118" width="35.140625" style="27" customWidth="1"/>
    <col min="16119" max="16132" width="8.5703125" style="27" customWidth="1"/>
    <col min="16133" max="16133" width="35.140625" style="27" customWidth="1"/>
    <col min="16134" max="16384" width="11.42578125" style="27"/>
  </cols>
  <sheetData>
    <row r="1" spans="1:1" ht="12" customHeight="1">
      <c r="A1" s="150" t="s">
        <v>12</v>
      </c>
    </row>
    <row r="2" spans="1:1" ht="20.100000000000001" customHeight="1">
      <c r="A2" s="28" t="s">
        <v>315</v>
      </c>
    </row>
  </sheetData>
  <hyperlinks>
    <hyperlink ref="A1" location="Inhalt!A1" display="Inhalt"/>
  </hyperlinks>
  <pageMargins left="0.78740157480314965" right="0.625" top="0.98425196850393704" bottom="0.78740157480314965" header="0.51181102362204722" footer="0.39370078740157483"/>
  <pageSetup paperSize="9" firstPageNumber="28" orientation="portrait" r:id="rId1"/>
  <headerFooter alignWithMargins="0">
    <oddFooter>&amp;C&amp;6© Statistisches Landesamt des Freistaates Sachsen | G IV 6 - j/23</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3"/>
  <sheetViews>
    <sheetView showGridLines="0" zoomScaleNormal="100" workbookViewId="0"/>
  </sheetViews>
  <sheetFormatPr baseColWidth="10" defaultRowHeight="12" customHeight="1"/>
  <cols>
    <col min="1" max="1" width="35.28515625" style="27" customWidth="1"/>
    <col min="2" max="7" width="10" style="27" customWidth="1"/>
    <col min="8" max="8" width="11.42578125" style="27" customWidth="1"/>
    <col min="9" max="248" width="11.42578125" style="27"/>
    <col min="249" max="249" width="35.140625" style="27" customWidth="1"/>
    <col min="250" max="263" width="8.5703125" style="27" customWidth="1"/>
    <col min="264" max="264" width="35.140625" style="27" customWidth="1"/>
    <col min="265" max="504" width="11.42578125" style="27"/>
    <col min="505" max="505" width="35.140625" style="27" customWidth="1"/>
    <col min="506" max="519" width="8.5703125" style="27" customWidth="1"/>
    <col min="520" max="520" width="35.140625" style="27" customWidth="1"/>
    <col min="521" max="760" width="11.42578125" style="27"/>
    <col min="761" max="761" width="35.140625" style="27" customWidth="1"/>
    <col min="762" max="775" width="8.5703125" style="27" customWidth="1"/>
    <col min="776" max="776" width="35.140625" style="27" customWidth="1"/>
    <col min="777" max="1016" width="11.42578125" style="27"/>
    <col min="1017" max="1017" width="35.140625" style="27" customWidth="1"/>
    <col min="1018" max="1031" width="8.5703125" style="27" customWidth="1"/>
    <col min="1032" max="1032" width="35.140625" style="27" customWidth="1"/>
    <col min="1033" max="1272" width="11.42578125" style="27"/>
    <col min="1273" max="1273" width="35.140625" style="27" customWidth="1"/>
    <col min="1274" max="1287" width="8.5703125" style="27" customWidth="1"/>
    <col min="1288" max="1288" width="35.140625" style="27" customWidth="1"/>
    <col min="1289" max="1528" width="11.42578125" style="27"/>
    <col min="1529" max="1529" width="35.140625" style="27" customWidth="1"/>
    <col min="1530" max="1543" width="8.5703125" style="27" customWidth="1"/>
    <col min="1544" max="1544" width="35.140625" style="27" customWidth="1"/>
    <col min="1545" max="1784" width="11.42578125" style="27"/>
    <col min="1785" max="1785" width="35.140625" style="27" customWidth="1"/>
    <col min="1786" max="1799" width="8.5703125" style="27" customWidth="1"/>
    <col min="1800" max="1800" width="35.140625" style="27" customWidth="1"/>
    <col min="1801" max="2040" width="11.42578125" style="27"/>
    <col min="2041" max="2041" width="35.140625" style="27" customWidth="1"/>
    <col min="2042" max="2055" width="8.5703125" style="27" customWidth="1"/>
    <col min="2056" max="2056" width="35.140625" style="27" customWidth="1"/>
    <col min="2057" max="2296" width="11.42578125" style="27"/>
    <col min="2297" max="2297" width="35.140625" style="27" customWidth="1"/>
    <col min="2298" max="2311" width="8.5703125" style="27" customWidth="1"/>
    <col min="2312" max="2312" width="35.140625" style="27" customWidth="1"/>
    <col min="2313" max="2552" width="11.42578125" style="27"/>
    <col min="2553" max="2553" width="35.140625" style="27" customWidth="1"/>
    <col min="2554" max="2567" width="8.5703125" style="27" customWidth="1"/>
    <col min="2568" max="2568" width="35.140625" style="27" customWidth="1"/>
    <col min="2569" max="2808" width="11.42578125" style="27"/>
    <col min="2809" max="2809" width="35.140625" style="27" customWidth="1"/>
    <col min="2810" max="2823" width="8.5703125" style="27" customWidth="1"/>
    <col min="2824" max="2824" width="35.140625" style="27" customWidth="1"/>
    <col min="2825" max="3064" width="11.42578125" style="27"/>
    <col min="3065" max="3065" width="35.140625" style="27" customWidth="1"/>
    <col min="3066" max="3079" width="8.5703125" style="27" customWidth="1"/>
    <col min="3080" max="3080" width="35.140625" style="27" customWidth="1"/>
    <col min="3081" max="3320" width="11.42578125" style="27"/>
    <col min="3321" max="3321" width="35.140625" style="27" customWidth="1"/>
    <col min="3322" max="3335" width="8.5703125" style="27" customWidth="1"/>
    <col min="3336" max="3336" width="35.140625" style="27" customWidth="1"/>
    <col min="3337" max="3576" width="11.42578125" style="27"/>
    <col min="3577" max="3577" width="35.140625" style="27" customWidth="1"/>
    <col min="3578" max="3591" width="8.5703125" style="27" customWidth="1"/>
    <col min="3592" max="3592" width="35.140625" style="27" customWidth="1"/>
    <col min="3593" max="3832" width="11.42578125" style="27"/>
    <col min="3833" max="3833" width="35.140625" style="27" customWidth="1"/>
    <col min="3834" max="3847" width="8.5703125" style="27" customWidth="1"/>
    <col min="3848" max="3848" width="35.140625" style="27" customWidth="1"/>
    <col min="3849" max="4088" width="11.42578125" style="27"/>
    <col min="4089" max="4089" width="35.140625" style="27" customWidth="1"/>
    <col min="4090" max="4103" width="8.5703125" style="27" customWidth="1"/>
    <col min="4104" max="4104" width="35.140625" style="27" customWidth="1"/>
    <col min="4105" max="4344" width="11.42578125" style="27"/>
    <col min="4345" max="4345" width="35.140625" style="27" customWidth="1"/>
    <col min="4346" max="4359" width="8.5703125" style="27" customWidth="1"/>
    <col min="4360" max="4360" width="35.140625" style="27" customWidth="1"/>
    <col min="4361" max="4600" width="11.42578125" style="27"/>
    <col min="4601" max="4601" width="35.140625" style="27" customWidth="1"/>
    <col min="4602" max="4615" width="8.5703125" style="27" customWidth="1"/>
    <col min="4616" max="4616" width="35.140625" style="27" customWidth="1"/>
    <col min="4617" max="4856" width="11.42578125" style="27"/>
    <col min="4857" max="4857" width="35.140625" style="27" customWidth="1"/>
    <col min="4858" max="4871" width="8.5703125" style="27" customWidth="1"/>
    <col min="4872" max="4872" width="35.140625" style="27" customWidth="1"/>
    <col min="4873" max="5112" width="11.42578125" style="27"/>
    <col min="5113" max="5113" width="35.140625" style="27" customWidth="1"/>
    <col min="5114" max="5127" width="8.5703125" style="27" customWidth="1"/>
    <col min="5128" max="5128" width="35.140625" style="27" customWidth="1"/>
    <col min="5129" max="5368" width="11.42578125" style="27"/>
    <col min="5369" max="5369" width="35.140625" style="27" customWidth="1"/>
    <col min="5370" max="5383" width="8.5703125" style="27" customWidth="1"/>
    <col min="5384" max="5384" width="35.140625" style="27" customWidth="1"/>
    <col min="5385" max="5624" width="11.42578125" style="27"/>
    <col min="5625" max="5625" width="35.140625" style="27" customWidth="1"/>
    <col min="5626" max="5639" width="8.5703125" style="27" customWidth="1"/>
    <col min="5640" max="5640" width="35.140625" style="27" customWidth="1"/>
    <col min="5641" max="5880" width="11.42578125" style="27"/>
    <col min="5881" max="5881" width="35.140625" style="27" customWidth="1"/>
    <col min="5882" max="5895" width="8.5703125" style="27" customWidth="1"/>
    <col min="5896" max="5896" width="35.140625" style="27" customWidth="1"/>
    <col min="5897" max="6136" width="11.42578125" style="27"/>
    <col min="6137" max="6137" width="35.140625" style="27" customWidth="1"/>
    <col min="6138" max="6151" width="8.5703125" style="27" customWidth="1"/>
    <col min="6152" max="6152" width="35.140625" style="27" customWidth="1"/>
    <col min="6153" max="6392" width="11.42578125" style="27"/>
    <col min="6393" max="6393" width="35.140625" style="27" customWidth="1"/>
    <col min="6394" max="6407" width="8.5703125" style="27" customWidth="1"/>
    <col min="6408" max="6408" width="35.140625" style="27" customWidth="1"/>
    <col min="6409" max="6648" width="11.42578125" style="27"/>
    <col min="6649" max="6649" width="35.140625" style="27" customWidth="1"/>
    <col min="6650" max="6663" width="8.5703125" style="27" customWidth="1"/>
    <col min="6664" max="6664" width="35.140625" style="27" customWidth="1"/>
    <col min="6665" max="6904" width="11.42578125" style="27"/>
    <col min="6905" max="6905" width="35.140625" style="27" customWidth="1"/>
    <col min="6906" max="6919" width="8.5703125" style="27" customWidth="1"/>
    <col min="6920" max="6920" width="35.140625" style="27" customWidth="1"/>
    <col min="6921" max="7160" width="11.42578125" style="27"/>
    <col min="7161" max="7161" width="35.140625" style="27" customWidth="1"/>
    <col min="7162" max="7175" width="8.5703125" style="27" customWidth="1"/>
    <col min="7176" max="7176" width="35.140625" style="27" customWidth="1"/>
    <col min="7177" max="7416" width="11.42578125" style="27"/>
    <col min="7417" max="7417" width="35.140625" style="27" customWidth="1"/>
    <col min="7418" max="7431" width="8.5703125" style="27" customWidth="1"/>
    <col min="7432" max="7432" width="35.140625" style="27" customWidth="1"/>
    <col min="7433" max="7672" width="11.42578125" style="27"/>
    <col min="7673" max="7673" width="35.140625" style="27" customWidth="1"/>
    <col min="7674" max="7687" width="8.5703125" style="27" customWidth="1"/>
    <col min="7688" max="7688" width="35.140625" style="27" customWidth="1"/>
    <col min="7689" max="7928" width="11.42578125" style="27"/>
    <col min="7929" max="7929" width="35.140625" style="27" customWidth="1"/>
    <col min="7930" max="7943" width="8.5703125" style="27" customWidth="1"/>
    <col min="7944" max="7944" width="35.140625" style="27" customWidth="1"/>
    <col min="7945" max="8184" width="11.42578125" style="27"/>
    <col min="8185" max="8185" width="35.140625" style="27" customWidth="1"/>
    <col min="8186" max="8199" width="8.5703125" style="27" customWidth="1"/>
    <col min="8200" max="8200" width="35.140625" style="27" customWidth="1"/>
    <col min="8201" max="8440" width="11.42578125" style="27"/>
    <col min="8441" max="8441" width="35.140625" style="27" customWidth="1"/>
    <col min="8442" max="8455" width="8.5703125" style="27" customWidth="1"/>
    <col min="8456" max="8456" width="35.140625" style="27" customWidth="1"/>
    <col min="8457" max="8696" width="11.42578125" style="27"/>
    <col min="8697" max="8697" width="35.140625" style="27" customWidth="1"/>
    <col min="8698" max="8711" width="8.5703125" style="27" customWidth="1"/>
    <col min="8712" max="8712" width="35.140625" style="27" customWidth="1"/>
    <col min="8713" max="8952" width="11.42578125" style="27"/>
    <col min="8953" max="8953" width="35.140625" style="27" customWidth="1"/>
    <col min="8954" max="8967" width="8.5703125" style="27" customWidth="1"/>
    <col min="8968" max="8968" width="35.140625" style="27" customWidth="1"/>
    <col min="8969" max="9208" width="11.42578125" style="27"/>
    <col min="9209" max="9209" width="35.140625" style="27" customWidth="1"/>
    <col min="9210" max="9223" width="8.5703125" style="27" customWidth="1"/>
    <col min="9224" max="9224" width="35.140625" style="27" customWidth="1"/>
    <col min="9225" max="9464" width="11.42578125" style="27"/>
    <col min="9465" max="9465" width="35.140625" style="27" customWidth="1"/>
    <col min="9466" max="9479" width="8.5703125" style="27" customWidth="1"/>
    <col min="9480" max="9480" width="35.140625" style="27" customWidth="1"/>
    <col min="9481" max="9720" width="11.42578125" style="27"/>
    <col min="9721" max="9721" width="35.140625" style="27" customWidth="1"/>
    <col min="9722" max="9735" width="8.5703125" style="27" customWidth="1"/>
    <col min="9736" max="9736" width="35.140625" style="27" customWidth="1"/>
    <col min="9737" max="9976" width="11.42578125" style="27"/>
    <col min="9977" max="9977" width="35.140625" style="27" customWidth="1"/>
    <col min="9978" max="9991" width="8.5703125" style="27" customWidth="1"/>
    <col min="9992" max="9992" width="35.140625" style="27" customWidth="1"/>
    <col min="9993" max="10232" width="11.42578125" style="27"/>
    <col min="10233" max="10233" width="35.140625" style="27" customWidth="1"/>
    <col min="10234" max="10247" width="8.5703125" style="27" customWidth="1"/>
    <col min="10248" max="10248" width="35.140625" style="27" customWidth="1"/>
    <col min="10249" max="10488" width="11.42578125" style="27"/>
    <col min="10489" max="10489" width="35.140625" style="27" customWidth="1"/>
    <col min="10490" max="10503" width="8.5703125" style="27" customWidth="1"/>
    <col min="10504" max="10504" width="35.140625" style="27" customWidth="1"/>
    <col min="10505" max="10744" width="11.42578125" style="27"/>
    <col min="10745" max="10745" width="35.140625" style="27" customWidth="1"/>
    <col min="10746" max="10759" width="8.5703125" style="27" customWidth="1"/>
    <col min="10760" max="10760" width="35.140625" style="27" customWidth="1"/>
    <col min="10761" max="11000" width="11.42578125" style="27"/>
    <col min="11001" max="11001" width="35.140625" style="27" customWidth="1"/>
    <col min="11002" max="11015" width="8.5703125" style="27" customWidth="1"/>
    <col min="11016" max="11016" width="35.140625" style="27" customWidth="1"/>
    <col min="11017" max="11256" width="11.42578125" style="27"/>
    <col min="11257" max="11257" width="35.140625" style="27" customWidth="1"/>
    <col min="11258" max="11271" width="8.5703125" style="27" customWidth="1"/>
    <col min="11272" max="11272" width="35.140625" style="27" customWidth="1"/>
    <col min="11273" max="11512" width="11.42578125" style="27"/>
    <col min="11513" max="11513" width="35.140625" style="27" customWidth="1"/>
    <col min="11514" max="11527" width="8.5703125" style="27" customWidth="1"/>
    <col min="11528" max="11528" width="35.140625" style="27" customWidth="1"/>
    <col min="11529" max="11768" width="11.42578125" style="27"/>
    <col min="11769" max="11769" width="35.140625" style="27" customWidth="1"/>
    <col min="11770" max="11783" width="8.5703125" style="27" customWidth="1"/>
    <col min="11784" max="11784" width="35.140625" style="27" customWidth="1"/>
    <col min="11785" max="12024" width="11.42578125" style="27"/>
    <col min="12025" max="12025" width="35.140625" style="27" customWidth="1"/>
    <col min="12026" max="12039" width="8.5703125" style="27" customWidth="1"/>
    <col min="12040" max="12040" width="35.140625" style="27" customWidth="1"/>
    <col min="12041" max="12280" width="11.42578125" style="27"/>
    <col min="12281" max="12281" width="35.140625" style="27" customWidth="1"/>
    <col min="12282" max="12295" width="8.5703125" style="27" customWidth="1"/>
    <col min="12296" max="12296" width="35.140625" style="27" customWidth="1"/>
    <col min="12297" max="12536" width="11.42578125" style="27"/>
    <col min="12537" max="12537" width="35.140625" style="27" customWidth="1"/>
    <col min="12538" max="12551" width="8.5703125" style="27" customWidth="1"/>
    <col min="12552" max="12552" width="35.140625" style="27" customWidth="1"/>
    <col min="12553" max="12792" width="11.42578125" style="27"/>
    <col min="12793" max="12793" width="35.140625" style="27" customWidth="1"/>
    <col min="12794" max="12807" width="8.5703125" style="27" customWidth="1"/>
    <col min="12808" max="12808" width="35.140625" style="27" customWidth="1"/>
    <col min="12809" max="13048" width="11.42578125" style="27"/>
    <col min="13049" max="13049" width="35.140625" style="27" customWidth="1"/>
    <col min="13050" max="13063" width="8.5703125" style="27" customWidth="1"/>
    <col min="13064" max="13064" width="35.140625" style="27" customWidth="1"/>
    <col min="13065" max="13304" width="11.42578125" style="27"/>
    <col min="13305" max="13305" width="35.140625" style="27" customWidth="1"/>
    <col min="13306" max="13319" width="8.5703125" style="27" customWidth="1"/>
    <col min="13320" max="13320" width="35.140625" style="27" customWidth="1"/>
    <col min="13321" max="13560" width="11.42578125" style="27"/>
    <col min="13561" max="13561" width="35.140625" style="27" customWidth="1"/>
    <col min="13562" max="13575" width="8.5703125" style="27" customWidth="1"/>
    <col min="13576" max="13576" width="35.140625" style="27" customWidth="1"/>
    <col min="13577" max="13816" width="11.42578125" style="27"/>
    <col min="13817" max="13817" width="35.140625" style="27" customWidth="1"/>
    <col min="13818" max="13831" width="8.5703125" style="27" customWidth="1"/>
    <col min="13832" max="13832" width="35.140625" style="27" customWidth="1"/>
    <col min="13833" max="14072" width="11.42578125" style="27"/>
    <col min="14073" max="14073" width="35.140625" style="27" customWidth="1"/>
    <col min="14074" max="14087" width="8.5703125" style="27" customWidth="1"/>
    <col min="14088" max="14088" width="35.140625" style="27" customWidth="1"/>
    <col min="14089" max="14328" width="11.42578125" style="27"/>
    <col min="14329" max="14329" width="35.140625" style="27" customWidth="1"/>
    <col min="14330" max="14343" width="8.5703125" style="27" customWidth="1"/>
    <col min="14344" max="14344" width="35.140625" style="27" customWidth="1"/>
    <col min="14345" max="14584" width="11.42578125" style="27"/>
    <col min="14585" max="14585" width="35.140625" style="27" customWidth="1"/>
    <col min="14586" max="14599" width="8.5703125" style="27" customWidth="1"/>
    <col min="14600" max="14600" width="35.140625" style="27" customWidth="1"/>
    <col min="14601" max="14840" width="11.42578125" style="27"/>
    <col min="14841" max="14841" width="35.140625" style="27" customWidth="1"/>
    <col min="14842" max="14855" width="8.5703125" style="27" customWidth="1"/>
    <col min="14856" max="14856" width="35.140625" style="27" customWidth="1"/>
    <col min="14857" max="15096" width="11.42578125" style="27"/>
    <col min="15097" max="15097" width="35.140625" style="27" customWidth="1"/>
    <col min="15098" max="15111" width="8.5703125" style="27" customWidth="1"/>
    <col min="15112" max="15112" width="35.140625" style="27" customWidth="1"/>
    <col min="15113" max="15352" width="11.42578125" style="27"/>
    <col min="15353" max="15353" width="35.140625" style="27" customWidth="1"/>
    <col min="15354" max="15367" width="8.5703125" style="27" customWidth="1"/>
    <col min="15368" max="15368" width="35.140625" style="27" customWidth="1"/>
    <col min="15369" max="15608" width="11.42578125" style="27"/>
    <col min="15609" max="15609" width="35.140625" style="27" customWidth="1"/>
    <col min="15610" max="15623" width="8.5703125" style="27" customWidth="1"/>
    <col min="15624" max="15624" width="35.140625" style="27" customWidth="1"/>
    <col min="15625" max="15864" width="11.42578125" style="27"/>
    <col min="15865" max="15865" width="35.140625" style="27" customWidth="1"/>
    <col min="15866" max="15879" width="8.5703125" style="27" customWidth="1"/>
    <col min="15880" max="15880" width="35.140625" style="27" customWidth="1"/>
    <col min="15881" max="16120" width="11.42578125" style="27"/>
    <col min="16121" max="16121" width="35.140625" style="27" customWidth="1"/>
    <col min="16122" max="16135" width="8.5703125" style="27" customWidth="1"/>
    <col min="16136" max="16136" width="35.140625" style="27" customWidth="1"/>
    <col min="16137" max="16384" width="11.42578125" style="27"/>
  </cols>
  <sheetData>
    <row r="1" spans="1:1" ht="12" customHeight="1">
      <c r="A1" s="26" t="s">
        <v>12</v>
      </c>
    </row>
    <row r="2" spans="1:1" ht="20.100000000000001" customHeight="1">
      <c r="A2" s="28" t="s">
        <v>319</v>
      </c>
    </row>
    <row r="3" spans="1:1" ht="15" customHeight="1">
      <c r="A3" s="28" t="s">
        <v>318</v>
      </c>
    </row>
  </sheetData>
  <hyperlinks>
    <hyperlink ref="A1" location="Inhalt!A1" display="Inhalt"/>
  </hyperlinks>
  <pageMargins left="0.78740157480314965" right="0.78740157480314965" top="0.98425196850393704" bottom="0.78740157480314965" header="0.51181102362204722" footer="0.39370078740157483"/>
  <pageSetup paperSize="9" firstPageNumber="28" orientation="portrait" r:id="rId1"/>
  <headerFooter alignWithMargins="0">
    <oddFooter>&amp;C&amp;6© Statistisches Landesamt des Freistaates Sachsen | G IV 6 - j/23</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3"/>
  <sheetViews>
    <sheetView showGridLines="0" zoomScaleNormal="100" workbookViewId="0"/>
  </sheetViews>
  <sheetFormatPr baseColWidth="10" defaultRowHeight="12" customHeight="1"/>
  <cols>
    <col min="1" max="1" width="35.28515625" style="27" customWidth="1"/>
    <col min="2" max="7" width="10" style="27" customWidth="1"/>
    <col min="8" max="8" width="11.42578125" style="27" customWidth="1"/>
    <col min="9" max="248" width="11.42578125" style="27"/>
    <col min="249" max="249" width="35.140625" style="27" customWidth="1"/>
    <col min="250" max="263" width="8.5703125" style="27" customWidth="1"/>
    <col min="264" max="264" width="35.140625" style="27" customWidth="1"/>
    <col min="265" max="504" width="11.42578125" style="27"/>
    <col min="505" max="505" width="35.140625" style="27" customWidth="1"/>
    <col min="506" max="519" width="8.5703125" style="27" customWidth="1"/>
    <col min="520" max="520" width="35.140625" style="27" customWidth="1"/>
    <col min="521" max="760" width="11.42578125" style="27"/>
    <col min="761" max="761" width="35.140625" style="27" customWidth="1"/>
    <col min="762" max="775" width="8.5703125" style="27" customWidth="1"/>
    <col min="776" max="776" width="35.140625" style="27" customWidth="1"/>
    <col min="777" max="1016" width="11.42578125" style="27"/>
    <col min="1017" max="1017" width="35.140625" style="27" customWidth="1"/>
    <col min="1018" max="1031" width="8.5703125" style="27" customWidth="1"/>
    <col min="1032" max="1032" width="35.140625" style="27" customWidth="1"/>
    <col min="1033" max="1272" width="11.42578125" style="27"/>
    <col min="1273" max="1273" width="35.140625" style="27" customWidth="1"/>
    <col min="1274" max="1287" width="8.5703125" style="27" customWidth="1"/>
    <col min="1288" max="1288" width="35.140625" style="27" customWidth="1"/>
    <col min="1289" max="1528" width="11.42578125" style="27"/>
    <col min="1529" max="1529" width="35.140625" style="27" customWidth="1"/>
    <col min="1530" max="1543" width="8.5703125" style="27" customWidth="1"/>
    <col min="1544" max="1544" width="35.140625" style="27" customWidth="1"/>
    <col min="1545" max="1784" width="11.42578125" style="27"/>
    <col min="1785" max="1785" width="35.140625" style="27" customWidth="1"/>
    <col min="1786" max="1799" width="8.5703125" style="27" customWidth="1"/>
    <col min="1800" max="1800" width="35.140625" style="27" customWidth="1"/>
    <col min="1801" max="2040" width="11.42578125" style="27"/>
    <col min="2041" max="2041" width="35.140625" style="27" customWidth="1"/>
    <col min="2042" max="2055" width="8.5703125" style="27" customWidth="1"/>
    <col min="2056" max="2056" width="35.140625" style="27" customWidth="1"/>
    <col min="2057" max="2296" width="11.42578125" style="27"/>
    <col min="2297" max="2297" width="35.140625" style="27" customWidth="1"/>
    <col min="2298" max="2311" width="8.5703125" style="27" customWidth="1"/>
    <col min="2312" max="2312" width="35.140625" style="27" customWidth="1"/>
    <col min="2313" max="2552" width="11.42578125" style="27"/>
    <col min="2553" max="2553" width="35.140625" style="27" customWidth="1"/>
    <col min="2554" max="2567" width="8.5703125" style="27" customWidth="1"/>
    <col min="2568" max="2568" width="35.140625" style="27" customWidth="1"/>
    <col min="2569" max="2808" width="11.42578125" style="27"/>
    <col min="2809" max="2809" width="35.140625" style="27" customWidth="1"/>
    <col min="2810" max="2823" width="8.5703125" style="27" customWidth="1"/>
    <col min="2824" max="2824" width="35.140625" style="27" customWidth="1"/>
    <col min="2825" max="3064" width="11.42578125" style="27"/>
    <col min="3065" max="3065" width="35.140625" style="27" customWidth="1"/>
    <col min="3066" max="3079" width="8.5703125" style="27" customWidth="1"/>
    <col min="3080" max="3080" width="35.140625" style="27" customWidth="1"/>
    <col min="3081" max="3320" width="11.42578125" style="27"/>
    <col min="3321" max="3321" width="35.140625" style="27" customWidth="1"/>
    <col min="3322" max="3335" width="8.5703125" style="27" customWidth="1"/>
    <col min="3336" max="3336" width="35.140625" style="27" customWidth="1"/>
    <col min="3337" max="3576" width="11.42578125" style="27"/>
    <col min="3577" max="3577" width="35.140625" style="27" customWidth="1"/>
    <col min="3578" max="3591" width="8.5703125" style="27" customWidth="1"/>
    <col min="3592" max="3592" width="35.140625" style="27" customWidth="1"/>
    <col min="3593" max="3832" width="11.42578125" style="27"/>
    <col min="3833" max="3833" width="35.140625" style="27" customWidth="1"/>
    <col min="3834" max="3847" width="8.5703125" style="27" customWidth="1"/>
    <col min="3848" max="3848" width="35.140625" style="27" customWidth="1"/>
    <col min="3849" max="4088" width="11.42578125" style="27"/>
    <col min="4089" max="4089" width="35.140625" style="27" customWidth="1"/>
    <col min="4090" max="4103" width="8.5703125" style="27" customWidth="1"/>
    <col min="4104" max="4104" width="35.140625" style="27" customWidth="1"/>
    <col min="4105" max="4344" width="11.42578125" style="27"/>
    <col min="4345" max="4345" width="35.140625" style="27" customWidth="1"/>
    <col min="4346" max="4359" width="8.5703125" style="27" customWidth="1"/>
    <col min="4360" max="4360" width="35.140625" style="27" customWidth="1"/>
    <col min="4361" max="4600" width="11.42578125" style="27"/>
    <col min="4601" max="4601" width="35.140625" style="27" customWidth="1"/>
    <col min="4602" max="4615" width="8.5703125" style="27" customWidth="1"/>
    <col min="4616" max="4616" width="35.140625" style="27" customWidth="1"/>
    <col min="4617" max="4856" width="11.42578125" style="27"/>
    <col min="4857" max="4857" width="35.140625" style="27" customWidth="1"/>
    <col min="4858" max="4871" width="8.5703125" style="27" customWidth="1"/>
    <col min="4872" max="4872" width="35.140625" style="27" customWidth="1"/>
    <col min="4873" max="5112" width="11.42578125" style="27"/>
    <col min="5113" max="5113" width="35.140625" style="27" customWidth="1"/>
    <col min="5114" max="5127" width="8.5703125" style="27" customWidth="1"/>
    <col min="5128" max="5128" width="35.140625" style="27" customWidth="1"/>
    <col min="5129" max="5368" width="11.42578125" style="27"/>
    <col min="5369" max="5369" width="35.140625" style="27" customWidth="1"/>
    <col min="5370" max="5383" width="8.5703125" style="27" customWidth="1"/>
    <col min="5384" max="5384" width="35.140625" style="27" customWidth="1"/>
    <col min="5385" max="5624" width="11.42578125" style="27"/>
    <col min="5625" max="5625" width="35.140625" style="27" customWidth="1"/>
    <col min="5626" max="5639" width="8.5703125" style="27" customWidth="1"/>
    <col min="5640" max="5640" width="35.140625" style="27" customWidth="1"/>
    <col min="5641" max="5880" width="11.42578125" style="27"/>
    <col min="5881" max="5881" width="35.140625" style="27" customWidth="1"/>
    <col min="5882" max="5895" width="8.5703125" style="27" customWidth="1"/>
    <col min="5896" max="5896" width="35.140625" style="27" customWidth="1"/>
    <col min="5897" max="6136" width="11.42578125" style="27"/>
    <col min="6137" max="6137" width="35.140625" style="27" customWidth="1"/>
    <col min="6138" max="6151" width="8.5703125" style="27" customWidth="1"/>
    <col min="6152" max="6152" width="35.140625" style="27" customWidth="1"/>
    <col min="6153" max="6392" width="11.42578125" style="27"/>
    <col min="6393" max="6393" width="35.140625" style="27" customWidth="1"/>
    <col min="6394" max="6407" width="8.5703125" style="27" customWidth="1"/>
    <col min="6408" max="6408" width="35.140625" style="27" customWidth="1"/>
    <col min="6409" max="6648" width="11.42578125" style="27"/>
    <col min="6649" max="6649" width="35.140625" style="27" customWidth="1"/>
    <col min="6650" max="6663" width="8.5703125" style="27" customWidth="1"/>
    <col min="6664" max="6664" width="35.140625" style="27" customWidth="1"/>
    <col min="6665" max="6904" width="11.42578125" style="27"/>
    <col min="6905" max="6905" width="35.140625" style="27" customWidth="1"/>
    <col min="6906" max="6919" width="8.5703125" style="27" customWidth="1"/>
    <col min="6920" max="6920" width="35.140625" style="27" customWidth="1"/>
    <col min="6921" max="7160" width="11.42578125" style="27"/>
    <col min="7161" max="7161" width="35.140625" style="27" customWidth="1"/>
    <col min="7162" max="7175" width="8.5703125" style="27" customWidth="1"/>
    <col min="7176" max="7176" width="35.140625" style="27" customWidth="1"/>
    <col min="7177" max="7416" width="11.42578125" style="27"/>
    <col min="7417" max="7417" width="35.140625" style="27" customWidth="1"/>
    <col min="7418" max="7431" width="8.5703125" style="27" customWidth="1"/>
    <col min="7432" max="7432" width="35.140625" style="27" customWidth="1"/>
    <col min="7433" max="7672" width="11.42578125" style="27"/>
    <col min="7673" max="7673" width="35.140625" style="27" customWidth="1"/>
    <col min="7674" max="7687" width="8.5703125" style="27" customWidth="1"/>
    <col min="7688" max="7688" width="35.140625" style="27" customWidth="1"/>
    <col min="7689" max="7928" width="11.42578125" style="27"/>
    <col min="7929" max="7929" width="35.140625" style="27" customWidth="1"/>
    <col min="7930" max="7943" width="8.5703125" style="27" customWidth="1"/>
    <col min="7944" max="7944" width="35.140625" style="27" customWidth="1"/>
    <col min="7945" max="8184" width="11.42578125" style="27"/>
    <col min="8185" max="8185" width="35.140625" style="27" customWidth="1"/>
    <col min="8186" max="8199" width="8.5703125" style="27" customWidth="1"/>
    <col min="8200" max="8200" width="35.140625" style="27" customWidth="1"/>
    <col min="8201" max="8440" width="11.42578125" style="27"/>
    <col min="8441" max="8441" width="35.140625" style="27" customWidth="1"/>
    <col min="8442" max="8455" width="8.5703125" style="27" customWidth="1"/>
    <col min="8456" max="8456" width="35.140625" style="27" customWidth="1"/>
    <col min="8457" max="8696" width="11.42578125" style="27"/>
    <col min="8697" max="8697" width="35.140625" style="27" customWidth="1"/>
    <col min="8698" max="8711" width="8.5703125" style="27" customWidth="1"/>
    <col min="8712" max="8712" width="35.140625" style="27" customWidth="1"/>
    <col min="8713" max="8952" width="11.42578125" style="27"/>
    <col min="8953" max="8953" width="35.140625" style="27" customWidth="1"/>
    <col min="8954" max="8967" width="8.5703125" style="27" customWidth="1"/>
    <col min="8968" max="8968" width="35.140625" style="27" customWidth="1"/>
    <col min="8969" max="9208" width="11.42578125" style="27"/>
    <col min="9209" max="9209" width="35.140625" style="27" customWidth="1"/>
    <col min="9210" max="9223" width="8.5703125" style="27" customWidth="1"/>
    <col min="9224" max="9224" width="35.140625" style="27" customWidth="1"/>
    <col min="9225" max="9464" width="11.42578125" style="27"/>
    <col min="9465" max="9465" width="35.140625" style="27" customWidth="1"/>
    <col min="9466" max="9479" width="8.5703125" style="27" customWidth="1"/>
    <col min="9480" max="9480" width="35.140625" style="27" customWidth="1"/>
    <col min="9481" max="9720" width="11.42578125" style="27"/>
    <col min="9721" max="9721" width="35.140625" style="27" customWidth="1"/>
    <col min="9722" max="9735" width="8.5703125" style="27" customWidth="1"/>
    <col min="9736" max="9736" width="35.140625" style="27" customWidth="1"/>
    <col min="9737" max="9976" width="11.42578125" style="27"/>
    <col min="9977" max="9977" width="35.140625" style="27" customWidth="1"/>
    <col min="9978" max="9991" width="8.5703125" style="27" customWidth="1"/>
    <col min="9992" max="9992" width="35.140625" style="27" customWidth="1"/>
    <col min="9993" max="10232" width="11.42578125" style="27"/>
    <col min="10233" max="10233" width="35.140625" style="27" customWidth="1"/>
    <col min="10234" max="10247" width="8.5703125" style="27" customWidth="1"/>
    <col min="10248" max="10248" width="35.140625" style="27" customWidth="1"/>
    <col min="10249" max="10488" width="11.42578125" style="27"/>
    <col min="10489" max="10489" width="35.140625" style="27" customWidth="1"/>
    <col min="10490" max="10503" width="8.5703125" style="27" customWidth="1"/>
    <col min="10504" max="10504" width="35.140625" style="27" customWidth="1"/>
    <col min="10505" max="10744" width="11.42578125" style="27"/>
    <col min="10745" max="10745" width="35.140625" style="27" customWidth="1"/>
    <col min="10746" max="10759" width="8.5703125" style="27" customWidth="1"/>
    <col min="10760" max="10760" width="35.140625" style="27" customWidth="1"/>
    <col min="10761" max="11000" width="11.42578125" style="27"/>
    <col min="11001" max="11001" width="35.140625" style="27" customWidth="1"/>
    <col min="11002" max="11015" width="8.5703125" style="27" customWidth="1"/>
    <col min="11016" max="11016" width="35.140625" style="27" customWidth="1"/>
    <col min="11017" max="11256" width="11.42578125" style="27"/>
    <col min="11257" max="11257" width="35.140625" style="27" customWidth="1"/>
    <col min="11258" max="11271" width="8.5703125" style="27" customWidth="1"/>
    <col min="11272" max="11272" width="35.140625" style="27" customWidth="1"/>
    <col min="11273" max="11512" width="11.42578125" style="27"/>
    <col min="11513" max="11513" width="35.140625" style="27" customWidth="1"/>
    <col min="11514" max="11527" width="8.5703125" style="27" customWidth="1"/>
    <col min="11528" max="11528" width="35.140625" style="27" customWidth="1"/>
    <col min="11529" max="11768" width="11.42578125" style="27"/>
    <col min="11769" max="11769" width="35.140625" style="27" customWidth="1"/>
    <col min="11770" max="11783" width="8.5703125" style="27" customWidth="1"/>
    <col min="11784" max="11784" width="35.140625" style="27" customWidth="1"/>
    <col min="11785" max="12024" width="11.42578125" style="27"/>
    <col min="12025" max="12025" width="35.140625" style="27" customWidth="1"/>
    <col min="12026" max="12039" width="8.5703125" style="27" customWidth="1"/>
    <col min="12040" max="12040" width="35.140625" style="27" customWidth="1"/>
    <col min="12041" max="12280" width="11.42578125" style="27"/>
    <col min="12281" max="12281" width="35.140625" style="27" customWidth="1"/>
    <col min="12282" max="12295" width="8.5703125" style="27" customWidth="1"/>
    <col min="12296" max="12296" width="35.140625" style="27" customWidth="1"/>
    <col min="12297" max="12536" width="11.42578125" style="27"/>
    <col min="12537" max="12537" width="35.140625" style="27" customWidth="1"/>
    <col min="12538" max="12551" width="8.5703125" style="27" customWidth="1"/>
    <col min="12552" max="12552" width="35.140625" style="27" customWidth="1"/>
    <col min="12553" max="12792" width="11.42578125" style="27"/>
    <col min="12793" max="12793" width="35.140625" style="27" customWidth="1"/>
    <col min="12794" max="12807" width="8.5703125" style="27" customWidth="1"/>
    <col min="12808" max="12808" width="35.140625" style="27" customWidth="1"/>
    <col min="12809" max="13048" width="11.42578125" style="27"/>
    <col min="13049" max="13049" width="35.140625" style="27" customWidth="1"/>
    <col min="13050" max="13063" width="8.5703125" style="27" customWidth="1"/>
    <col min="13064" max="13064" width="35.140625" style="27" customWidth="1"/>
    <col min="13065" max="13304" width="11.42578125" style="27"/>
    <col min="13305" max="13305" width="35.140625" style="27" customWidth="1"/>
    <col min="13306" max="13319" width="8.5703125" style="27" customWidth="1"/>
    <col min="13320" max="13320" width="35.140625" style="27" customWidth="1"/>
    <col min="13321" max="13560" width="11.42578125" style="27"/>
    <col min="13561" max="13561" width="35.140625" style="27" customWidth="1"/>
    <col min="13562" max="13575" width="8.5703125" style="27" customWidth="1"/>
    <col min="13576" max="13576" width="35.140625" style="27" customWidth="1"/>
    <col min="13577" max="13816" width="11.42578125" style="27"/>
    <col min="13817" max="13817" width="35.140625" style="27" customWidth="1"/>
    <col min="13818" max="13831" width="8.5703125" style="27" customWidth="1"/>
    <col min="13832" max="13832" width="35.140625" style="27" customWidth="1"/>
    <col min="13833" max="14072" width="11.42578125" style="27"/>
    <col min="14073" max="14073" width="35.140625" style="27" customWidth="1"/>
    <col min="14074" max="14087" width="8.5703125" style="27" customWidth="1"/>
    <col min="14088" max="14088" width="35.140625" style="27" customWidth="1"/>
    <col min="14089" max="14328" width="11.42578125" style="27"/>
    <col min="14329" max="14329" width="35.140625" style="27" customWidth="1"/>
    <col min="14330" max="14343" width="8.5703125" style="27" customWidth="1"/>
    <col min="14344" max="14344" width="35.140625" style="27" customWidth="1"/>
    <col min="14345" max="14584" width="11.42578125" style="27"/>
    <col min="14585" max="14585" width="35.140625" style="27" customWidth="1"/>
    <col min="14586" max="14599" width="8.5703125" style="27" customWidth="1"/>
    <col min="14600" max="14600" width="35.140625" style="27" customWidth="1"/>
    <col min="14601" max="14840" width="11.42578125" style="27"/>
    <col min="14841" max="14841" width="35.140625" style="27" customWidth="1"/>
    <col min="14842" max="14855" width="8.5703125" style="27" customWidth="1"/>
    <col min="14856" max="14856" width="35.140625" style="27" customWidth="1"/>
    <col min="14857" max="15096" width="11.42578125" style="27"/>
    <col min="15097" max="15097" width="35.140625" style="27" customWidth="1"/>
    <col min="15098" max="15111" width="8.5703125" style="27" customWidth="1"/>
    <col min="15112" max="15112" width="35.140625" style="27" customWidth="1"/>
    <col min="15113" max="15352" width="11.42578125" style="27"/>
    <col min="15353" max="15353" width="35.140625" style="27" customWidth="1"/>
    <col min="15354" max="15367" width="8.5703125" style="27" customWidth="1"/>
    <col min="15368" max="15368" width="35.140625" style="27" customWidth="1"/>
    <col min="15369" max="15608" width="11.42578125" style="27"/>
    <col min="15609" max="15609" width="35.140625" style="27" customWidth="1"/>
    <col min="15610" max="15623" width="8.5703125" style="27" customWidth="1"/>
    <col min="15624" max="15624" width="35.140625" style="27" customWidth="1"/>
    <col min="15625" max="15864" width="11.42578125" style="27"/>
    <col min="15865" max="15865" width="35.140625" style="27" customWidth="1"/>
    <col min="15866" max="15879" width="8.5703125" style="27" customWidth="1"/>
    <col min="15880" max="15880" width="35.140625" style="27" customWidth="1"/>
    <col min="15881" max="16120" width="11.42578125" style="27"/>
    <col min="16121" max="16121" width="35.140625" style="27" customWidth="1"/>
    <col min="16122" max="16135" width="8.5703125" style="27" customWidth="1"/>
    <col min="16136" max="16136" width="35.140625" style="27" customWidth="1"/>
    <col min="16137" max="16384" width="11.42578125" style="27"/>
  </cols>
  <sheetData>
    <row r="1" spans="1:1" ht="12" customHeight="1">
      <c r="A1" s="26" t="s">
        <v>12</v>
      </c>
    </row>
    <row r="2" spans="1:1" ht="20.100000000000001" customHeight="1">
      <c r="A2" s="28" t="s">
        <v>316</v>
      </c>
    </row>
    <row r="3" spans="1:1" ht="15" customHeight="1">
      <c r="A3" s="28" t="s">
        <v>313</v>
      </c>
    </row>
  </sheetData>
  <hyperlinks>
    <hyperlink ref="A1" location="Inhalt!A1" display="Inhalt"/>
  </hyperlinks>
  <pageMargins left="0.78740157480314965" right="0.78740157480314965" top="0.98425196850393704" bottom="0.78740157480314965" header="0.51181102362204722" footer="0.39370078740157483"/>
  <pageSetup paperSize="9" firstPageNumber="28" orientation="portrait" r:id="rId1"/>
  <headerFooter alignWithMargins="0">
    <oddFooter>&amp;C&amp;6© Statistisches Landesamt des Freistaates Sachsen | G IV 6 - j/23</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A3"/>
  <sheetViews>
    <sheetView showGridLines="0" zoomScaleNormal="100" workbookViewId="0"/>
  </sheetViews>
  <sheetFormatPr baseColWidth="10" defaultRowHeight="12" customHeight="1"/>
  <cols>
    <col min="1" max="1" width="35.28515625" style="27" customWidth="1"/>
    <col min="2" max="7" width="10" style="27" customWidth="1"/>
    <col min="8" max="8" width="11.42578125" style="27" customWidth="1"/>
    <col min="9" max="248" width="11.42578125" style="27"/>
    <col min="249" max="249" width="35.140625" style="27" customWidth="1"/>
    <col min="250" max="263" width="8.5703125" style="27" customWidth="1"/>
    <col min="264" max="264" width="35.140625" style="27" customWidth="1"/>
    <col min="265" max="504" width="11.42578125" style="27"/>
    <col min="505" max="505" width="35.140625" style="27" customWidth="1"/>
    <col min="506" max="519" width="8.5703125" style="27" customWidth="1"/>
    <col min="520" max="520" width="35.140625" style="27" customWidth="1"/>
    <col min="521" max="760" width="11.42578125" style="27"/>
    <col min="761" max="761" width="35.140625" style="27" customWidth="1"/>
    <col min="762" max="775" width="8.5703125" style="27" customWidth="1"/>
    <col min="776" max="776" width="35.140625" style="27" customWidth="1"/>
    <col min="777" max="1016" width="11.42578125" style="27"/>
    <col min="1017" max="1017" width="35.140625" style="27" customWidth="1"/>
    <col min="1018" max="1031" width="8.5703125" style="27" customWidth="1"/>
    <col min="1032" max="1032" width="35.140625" style="27" customWidth="1"/>
    <col min="1033" max="1272" width="11.42578125" style="27"/>
    <col min="1273" max="1273" width="35.140625" style="27" customWidth="1"/>
    <col min="1274" max="1287" width="8.5703125" style="27" customWidth="1"/>
    <col min="1288" max="1288" width="35.140625" style="27" customWidth="1"/>
    <col min="1289" max="1528" width="11.42578125" style="27"/>
    <col min="1529" max="1529" width="35.140625" style="27" customWidth="1"/>
    <col min="1530" max="1543" width="8.5703125" style="27" customWidth="1"/>
    <col min="1544" max="1544" width="35.140625" style="27" customWidth="1"/>
    <col min="1545" max="1784" width="11.42578125" style="27"/>
    <col min="1785" max="1785" width="35.140625" style="27" customWidth="1"/>
    <col min="1786" max="1799" width="8.5703125" style="27" customWidth="1"/>
    <col min="1800" max="1800" width="35.140625" style="27" customWidth="1"/>
    <col min="1801" max="2040" width="11.42578125" style="27"/>
    <col min="2041" max="2041" width="35.140625" style="27" customWidth="1"/>
    <col min="2042" max="2055" width="8.5703125" style="27" customWidth="1"/>
    <col min="2056" max="2056" width="35.140625" style="27" customWidth="1"/>
    <col min="2057" max="2296" width="11.42578125" style="27"/>
    <col min="2297" max="2297" width="35.140625" style="27" customWidth="1"/>
    <col min="2298" max="2311" width="8.5703125" style="27" customWidth="1"/>
    <col min="2312" max="2312" width="35.140625" style="27" customWidth="1"/>
    <col min="2313" max="2552" width="11.42578125" style="27"/>
    <col min="2553" max="2553" width="35.140625" style="27" customWidth="1"/>
    <col min="2554" max="2567" width="8.5703125" style="27" customWidth="1"/>
    <col min="2568" max="2568" width="35.140625" style="27" customWidth="1"/>
    <col min="2569" max="2808" width="11.42578125" style="27"/>
    <col min="2809" max="2809" width="35.140625" style="27" customWidth="1"/>
    <col min="2810" max="2823" width="8.5703125" style="27" customWidth="1"/>
    <col min="2824" max="2824" width="35.140625" style="27" customWidth="1"/>
    <col min="2825" max="3064" width="11.42578125" style="27"/>
    <col min="3065" max="3065" width="35.140625" style="27" customWidth="1"/>
    <col min="3066" max="3079" width="8.5703125" style="27" customWidth="1"/>
    <col min="3080" max="3080" width="35.140625" style="27" customWidth="1"/>
    <col min="3081" max="3320" width="11.42578125" style="27"/>
    <col min="3321" max="3321" width="35.140625" style="27" customWidth="1"/>
    <col min="3322" max="3335" width="8.5703125" style="27" customWidth="1"/>
    <col min="3336" max="3336" width="35.140625" style="27" customWidth="1"/>
    <col min="3337" max="3576" width="11.42578125" style="27"/>
    <col min="3577" max="3577" width="35.140625" style="27" customWidth="1"/>
    <col min="3578" max="3591" width="8.5703125" style="27" customWidth="1"/>
    <col min="3592" max="3592" width="35.140625" style="27" customWidth="1"/>
    <col min="3593" max="3832" width="11.42578125" style="27"/>
    <col min="3833" max="3833" width="35.140625" style="27" customWidth="1"/>
    <col min="3834" max="3847" width="8.5703125" style="27" customWidth="1"/>
    <col min="3848" max="3848" width="35.140625" style="27" customWidth="1"/>
    <col min="3849" max="4088" width="11.42578125" style="27"/>
    <col min="4089" max="4089" width="35.140625" style="27" customWidth="1"/>
    <col min="4090" max="4103" width="8.5703125" style="27" customWidth="1"/>
    <col min="4104" max="4104" width="35.140625" style="27" customWidth="1"/>
    <col min="4105" max="4344" width="11.42578125" style="27"/>
    <col min="4345" max="4345" width="35.140625" style="27" customWidth="1"/>
    <col min="4346" max="4359" width="8.5703125" style="27" customWidth="1"/>
    <col min="4360" max="4360" width="35.140625" style="27" customWidth="1"/>
    <col min="4361" max="4600" width="11.42578125" style="27"/>
    <col min="4601" max="4601" width="35.140625" style="27" customWidth="1"/>
    <col min="4602" max="4615" width="8.5703125" style="27" customWidth="1"/>
    <col min="4616" max="4616" width="35.140625" style="27" customWidth="1"/>
    <col min="4617" max="4856" width="11.42578125" style="27"/>
    <col min="4857" max="4857" width="35.140625" style="27" customWidth="1"/>
    <col min="4858" max="4871" width="8.5703125" style="27" customWidth="1"/>
    <col min="4872" max="4872" width="35.140625" style="27" customWidth="1"/>
    <col min="4873" max="5112" width="11.42578125" style="27"/>
    <col min="5113" max="5113" width="35.140625" style="27" customWidth="1"/>
    <col min="5114" max="5127" width="8.5703125" style="27" customWidth="1"/>
    <col min="5128" max="5128" width="35.140625" style="27" customWidth="1"/>
    <col min="5129" max="5368" width="11.42578125" style="27"/>
    <col min="5369" max="5369" width="35.140625" style="27" customWidth="1"/>
    <col min="5370" max="5383" width="8.5703125" style="27" customWidth="1"/>
    <col min="5384" max="5384" width="35.140625" style="27" customWidth="1"/>
    <col min="5385" max="5624" width="11.42578125" style="27"/>
    <col min="5625" max="5625" width="35.140625" style="27" customWidth="1"/>
    <col min="5626" max="5639" width="8.5703125" style="27" customWidth="1"/>
    <col min="5640" max="5640" width="35.140625" style="27" customWidth="1"/>
    <col min="5641" max="5880" width="11.42578125" style="27"/>
    <col min="5881" max="5881" width="35.140625" style="27" customWidth="1"/>
    <col min="5882" max="5895" width="8.5703125" style="27" customWidth="1"/>
    <col min="5896" max="5896" width="35.140625" style="27" customWidth="1"/>
    <col min="5897" max="6136" width="11.42578125" style="27"/>
    <col min="6137" max="6137" width="35.140625" style="27" customWidth="1"/>
    <col min="6138" max="6151" width="8.5703125" style="27" customWidth="1"/>
    <col min="6152" max="6152" width="35.140625" style="27" customWidth="1"/>
    <col min="6153" max="6392" width="11.42578125" style="27"/>
    <col min="6393" max="6393" width="35.140625" style="27" customWidth="1"/>
    <col min="6394" max="6407" width="8.5703125" style="27" customWidth="1"/>
    <col min="6408" max="6408" width="35.140625" style="27" customWidth="1"/>
    <col min="6409" max="6648" width="11.42578125" style="27"/>
    <col min="6649" max="6649" width="35.140625" style="27" customWidth="1"/>
    <col min="6650" max="6663" width="8.5703125" style="27" customWidth="1"/>
    <col min="6664" max="6664" width="35.140625" style="27" customWidth="1"/>
    <col min="6665" max="6904" width="11.42578125" style="27"/>
    <col min="6905" max="6905" width="35.140625" style="27" customWidth="1"/>
    <col min="6906" max="6919" width="8.5703125" style="27" customWidth="1"/>
    <col min="6920" max="6920" width="35.140625" style="27" customWidth="1"/>
    <col min="6921" max="7160" width="11.42578125" style="27"/>
    <col min="7161" max="7161" width="35.140625" style="27" customWidth="1"/>
    <col min="7162" max="7175" width="8.5703125" style="27" customWidth="1"/>
    <col min="7176" max="7176" width="35.140625" style="27" customWidth="1"/>
    <col min="7177" max="7416" width="11.42578125" style="27"/>
    <col min="7417" max="7417" width="35.140625" style="27" customWidth="1"/>
    <col min="7418" max="7431" width="8.5703125" style="27" customWidth="1"/>
    <col min="7432" max="7432" width="35.140625" style="27" customWidth="1"/>
    <col min="7433" max="7672" width="11.42578125" style="27"/>
    <col min="7673" max="7673" width="35.140625" style="27" customWidth="1"/>
    <col min="7674" max="7687" width="8.5703125" style="27" customWidth="1"/>
    <col min="7688" max="7688" width="35.140625" style="27" customWidth="1"/>
    <col min="7689" max="7928" width="11.42578125" style="27"/>
    <col min="7929" max="7929" width="35.140625" style="27" customWidth="1"/>
    <col min="7930" max="7943" width="8.5703125" style="27" customWidth="1"/>
    <col min="7944" max="7944" width="35.140625" style="27" customWidth="1"/>
    <col min="7945" max="8184" width="11.42578125" style="27"/>
    <col min="8185" max="8185" width="35.140625" style="27" customWidth="1"/>
    <col min="8186" max="8199" width="8.5703125" style="27" customWidth="1"/>
    <col min="8200" max="8200" width="35.140625" style="27" customWidth="1"/>
    <col min="8201" max="8440" width="11.42578125" style="27"/>
    <col min="8441" max="8441" width="35.140625" style="27" customWidth="1"/>
    <col min="8442" max="8455" width="8.5703125" style="27" customWidth="1"/>
    <col min="8456" max="8456" width="35.140625" style="27" customWidth="1"/>
    <col min="8457" max="8696" width="11.42578125" style="27"/>
    <col min="8697" max="8697" width="35.140625" style="27" customWidth="1"/>
    <col min="8698" max="8711" width="8.5703125" style="27" customWidth="1"/>
    <col min="8712" max="8712" width="35.140625" style="27" customWidth="1"/>
    <col min="8713" max="8952" width="11.42578125" style="27"/>
    <col min="8953" max="8953" width="35.140625" style="27" customWidth="1"/>
    <col min="8954" max="8967" width="8.5703125" style="27" customWidth="1"/>
    <col min="8968" max="8968" width="35.140625" style="27" customWidth="1"/>
    <col min="8969" max="9208" width="11.42578125" style="27"/>
    <col min="9209" max="9209" width="35.140625" style="27" customWidth="1"/>
    <col min="9210" max="9223" width="8.5703125" style="27" customWidth="1"/>
    <col min="9224" max="9224" width="35.140625" style="27" customWidth="1"/>
    <col min="9225" max="9464" width="11.42578125" style="27"/>
    <col min="9465" max="9465" width="35.140625" style="27" customWidth="1"/>
    <col min="9466" max="9479" width="8.5703125" style="27" customWidth="1"/>
    <col min="9480" max="9480" width="35.140625" style="27" customWidth="1"/>
    <col min="9481" max="9720" width="11.42578125" style="27"/>
    <col min="9721" max="9721" width="35.140625" style="27" customWidth="1"/>
    <col min="9722" max="9735" width="8.5703125" style="27" customWidth="1"/>
    <col min="9736" max="9736" width="35.140625" style="27" customWidth="1"/>
    <col min="9737" max="9976" width="11.42578125" style="27"/>
    <col min="9977" max="9977" width="35.140625" style="27" customWidth="1"/>
    <col min="9978" max="9991" width="8.5703125" style="27" customWidth="1"/>
    <col min="9992" max="9992" width="35.140625" style="27" customWidth="1"/>
    <col min="9993" max="10232" width="11.42578125" style="27"/>
    <col min="10233" max="10233" width="35.140625" style="27" customWidth="1"/>
    <col min="10234" max="10247" width="8.5703125" style="27" customWidth="1"/>
    <col min="10248" max="10248" width="35.140625" style="27" customWidth="1"/>
    <col min="10249" max="10488" width="11.42578125" style="27"/>
    <col min="10489" max="10489" width="35.140625" style="27" customWidth="1"/>
    <col min="10490" max="10503" width="8.5703125" style="27" customWidth="1"/>
    <col min="10504" max="10504" width="35.140625" style="27" customWidth="1"/>
    <col min="10505" max="10744" width="11.42578125" style="27"/>
    <col min="10745" max="10745" width="35.140625" style="27" customWidth="1"/>
    <col min="10746" max="10759" width="8.5703125" style="27" customWidth="1"/>
    <col min="10760" max="10760" width="35.140625" style="27" customWidth="1"/>
    <col min="10761" max="11000" width="11.42578125" style="27"/>
    <col min="11001" max="11001" width="35.140625" style="27" customWidth="1"/>
    <col min="11002" max="11015" width="8.5703125" style="27" customWidth="1"/>
    <col min="11016" max="11016" width="35.140625" style="27" customWidth="1"/>
    <col min="11017" max="11256" width="11.42578125" style="27"/>
    <col min="11257" max="11257" width="35.140625" style="27" customWidth="1"/>
    <col min="11258" max="11271" width="8.5703125" style="27" customWidth="1"/>
    <col min="11272" max="11272" width="35.140625" style="27" customWidth="1"/>
    <col min="11273" max="11512" width="11.42578125" style="27"/>
    <col min="11513" max="11513" width="35.140625" style="27" customWidth="1"/>
    <col min="11514" max="11527" width="8.5703125" style="27" customWidth="1"/>
    <col min="11528" max="11528" width="35.140625" style="27" customWidth="1"/>
    <col min="11529" max="11768" width="11.42578125" style="27"/>
    <col min="11769" max="11769" width="35.140625" style="27" customWidth="1"/>
    <col min="11770" max="11783" width="8.5703125" style="27" customWidth="1"/>
    <col min="11784" max="11784" width="35.140625" style="27" customWidth="1"/>
    <col min="11785" max="12024" width="11.42578125" style="27"/>
    <col min="12025" max="12025" width="35.140625" style="27" customWidth="1"/>
    <col min="12026" max="12039" width="8.5703125" style="27" customWidth="1"/>
    <col min="12040" max="12040" width="35.140625" style="27" customWidth="1"/>
    <col min="12041" max="12280" width="11.42578125" style="27"/>
    <col min="12281" max="12281" width="35.140625" style="27" customWidth="1"/>
    <col min="12282" max="12295" width="8.5703125" style="27" customWidth="1"/>
    <col min="12296" max="12296" width="35.140625" style="27" customWidth="1"/>
    <col min="12297" max="12536" width="11.42578125" style="27"/>
    <col min="12537" max="12537" width="35.140625" style="27" customWidth="1"/>
    <col min="12538" max="12551" width="8.5703125" style="27" customWidth="1"/>
    <col min="12552" max="12552" width="35.140625" style="27" customWidth="1"/>
    <col min="12553" max="12792" width="11.42578125" style="27"/>
    <col min="12793" max="12793" width="35.140625" style="27" customWidth="1"/>
    <col min="12794" max="12807" width="8.5703125" style="27" customWidth="1"/>
    <col min="12808" max="12808" width="35.140625" style="27" customWidth="1"/>
    <col min="12809" max="13048" width="11.42578125" style="27"/>
    <col min="13049" max="13049" width="35.140625" style="27" customWidth="1"/>
    <col min="13050" max="13063" width="8.5703125" style="27" customWidth="1"/>
    <col min="13064" max="13064" width="35.140625" style="27" customWidth="1"/>
    <col min="13065" max="13304" width="11.42578125" style="27"/>
    <col min="13305" max="13305" width="35.140625" style="27" customWidth="1"/>
    <col min="13306" max="13319" width="8.5703125" style="27" customWidth="1"/>
    <col min="13320" max="13320" width="35.140625" style="27" customWidth="1"/>
    <col min="13321" max="13560" width="11.42578125" style="27"/>
    <col min="13561" max="13561" width="35.140625" style="27" customWidth="1"/>
    <col min="13562" max="13575" width="8.5703125" style="27" customWidth="1"/>
    <col min="13576" max="13576" width="35.140625" style="27" customWidth="1"/>
    <col min="13577" max="13816" width="11.42578125" style="27"/>
    <col min="13817" max="13817" width="35.140625" style="27" customWidth="1"/>
    <col min="13818" max="13831" width="8.5703125" style="27" customWidth="1"/>
    <col min="13832" max="13832" width="35.140625" style="27" customWidth="1"/>
    <col min="13833" max="14072" width="11.42578125" style="27"/>
    <col min="14073" max="14073" width="35.140625" style="27" customWidth="1"/>
    <col min="14074" max="14087" width="8.5703125" style="27" customWidth="1"/>
    <col min="14088" max="14088" width="35.140625" style="27" customWidth="1"/>
    <col min="14089" max="14328" width="11.42578125" style="27"/>
    <col min="14329" max="14329" width="35.140625" style="27" customWidth="1"/>
    <col min="14330" max="14343" width="8.5703125" style="27" customWidth="1"/>
    <col min="14344" max="14344" width="35.140625" style="27" customWidth="1"/>
    <col min="14345" max="14584" width="11.42578125" style="27"/>
    <col min="14585" max="14585" width="35.140625" style="27" customWidth="1"/>
    <col min="14586" max="14599" width="8.5703125" style="27" customWidth="1"/>
    <col min="14600" max="14600" width="35.140625" style="27" customWidth="1"/>
    <col min="14601" max="14840" width="11.42578125" style="27"/>
    <col min="14841" max="14841" width="35.140625" style="27" customWidth="1"/>
    <col min="14842" max="14855" width="8.5703125" style="27" customWidth="1"/>
    <col min="14856" max="14856" width="35.140625" style="27" customWidth="1"/>
    <col min="14857" max="15096" width="11.42578125" style="27"/>
    <col min="15097" max="15097" width="35.140625" style="27" customWidth="1"/>
    <col min="15098" max="15111" width="8.5703125" style="27" customWidth="1"/>
    <col min="15112" max="15112" width="35.140625" style="27" customWidth="1"/>
    <col min="15113" max="15352" width="11.42578125" style="27"/>
    <col min="15353" max="15353" width="35.140625" style="27" customWidth="1"/>
    <col min="15354" max="15367" width="8.5703125" style="27" customWidth="1"/>
    <col min="15368" max="15368" width="35.140625" style="27" customWidth="1"/>
    <col min="15369" max="15608" width="11.42578125" style="27"/>
    <col min="15609" max="15609" width="35.140625" style="27" customWidth="1"/>
    <col min="15610" max="15623" width="8.5703125" style="27" customWidth="1"/>
    <col min="15624" max="15624" width="35.140625" style="27" customWidth="1"/>
    <col min="15625" max="15864" width="11.42578125" style="27"/>
    <col min="15865" max="15865" width="35.140625" style="27" customWidth="1"/>
    <col min="15866" max="15879" width="8.5703125" style="27" customWidth="1"/>
    <col min="15880" max="15880" width="35.140625" style="27" customWidth="1"/>
    <col min="15881" max="16120" width="11.42578125" style="27"/>
    <col min="16121" max="16121" width="35.140625" style="27" customWidth="1"/>
    <col min="16122" max="16135" width="8.5703125" style="27" customWidth="1"/>
    <col min="16136" max="16136" width="35.140625" style="27" customWidth="1"/>
    <col min="16137" max="16384" width="11.42578125" style="27"/>
  </cols>
  <sheetData>
    <row r="1" spans="1:1" ht="12" customHeight="1">
      <c r="A1" s="26" t="s">
        <v>12</v>
      </c>
    </row>
    <row r="2" spans="1:1" ht="20.100000000000001" customHeight="1">
      <c r="A2" s="28" t="s">
        <v>317</v>
      </c>
    </row>
    <row r="3" spans="1:1" ht="15" customHeight="1">
      <c r="A3" s="27" t="s">
        <v>312</v>
      </c>
    </row>
  </sheetData>
  <hyperlinks>
    <hyperlink ref="A1" location="Inhalt!A1" display="Inhalt"/>
  </hyperlinks>
  <pageMargins left="0.78740157480314965" right="0.78740157480314965" top="0.98425196850393704" bottom="0.78740157480314965" header="0.51181102362204722" footer="0.39370078740157483"/>
  <pageSetup paperSize="9" firstPageNumber="28" orientation="portrait" r:id="rId1"/>
  <headerFooter alignWithMargins="0">
    <oddFooter>&amp;C&amp;6© Statistisches Landesamt des Freistaates Sachsen | G IV 6 - j/23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showGridLines="0" zoomScaleNormal="100" workbookViewId="0"/>
  </sheetViews>
  <sheetFormatPr baseColWidth="10" defaultColWidth="11.42578125" defaultRowHeight="12" customHeight="1"/>
  <cols>
    <col min="1" max="1" width="93.7109375" style="18" customWidth="1"/>
    <col min="2" max="2" width="7.140625" style="19" customWidth="1"/>
    <col min="3" max="16384" width="11.42578125" style="19"/>
  </cols>
  <sheetData>
    <row r="1" spans="1:1" s="166" customFormat="1" ht="12" customHeight="1">
      <c r="A1" s="9" t="s">
        <v>12</v>
      </c>
    </row>
    <row r="2" spans="1:1" s="166" customFormat="1" ht="19.5" customHeight="1">
      <c r="A2" s="167" t="s">
        <v>25</v>
      </c>
    </row>
    <row r="3" spans="1:1" s="166" customFormat="1" ht="97.5" customHeight="1">
      <c r="A3" s="168" t="s">
        <v>341</v>
      </c>
    </row>
    <row r="4" spans="1:1" s="154" customFormat="1" ht="20.100000000000001" customHeight="1">
      <c r="A4" s="162" t="s">
        <v>342</v>
      </c>
    </row>
    <row r="5" spans="1:1" s="154" customFormat="1" ht="12" customHeight="1">
      <c r="A5" s="162" t="s">
        <v>343</v>
      </c>
    </row>
    <row r="6" spans="1:1" s="154" customFormat="1" ht="19.5" customHeight="1">
      <c r="A6" s="169" t="s">
        <v>344</v>
      </c>
    </row>
    <row r="7" spans="1:1" s="154" customFormat="1" ht="20.100000000000001" customHeight="1">
      <c r="A7" s="162" t="s">
        <v>345</v>
      </c>
    </row>
    <row r="8" spans="1:1" s="154" customFormat="1" ht="12" customHeight="1">
      <c r="A8" s="170" t="s">
        <v>346</v>
      </c>
    </row>
    <row r="9" spans="1:1" s="154" customFormat="1" ht="12" customHeight="1">
      <c r="A9" s="170" t="s">
        <v>347</v>
      </c>
    </row>
    <row r="12" spans="1:1" ht="12" customHeight="1">
      <c r="A12" s="20"/>
    </row>
    <row r="14" spans="1:1" ht="12" customHeight="1">
      <c r="A14" s="20"/>
    </row>
    <row r="16" spans="1:1" ht="12" customHeight="1">
      <c r="A16" s="20"/>
    </row>
    <row r="18" spans="1:1" ht="12" customHeight="1">
      <c r="A18" s="20"/>
    </row>
    <row r="19" spans="1:1" ht="12" customHeight="1">
      <c r="A19" s="20"/>
    </row>
    <row r="21" spans="1:1" ht="12" customHeight="1">
      <c r="A21" s="20"/>
    </row>
    <row r="23" spans="1:1" ht="12" customHeight="1">
      <c r="A23" s="20"/>
    </row>
    <row r="24" spans="1:1" ht="12" customHeight="1">
      <c r="A24" s="20"/>
    </row>
    <row r="26" spans="1:1" ht="12" customHeight="1">
      <c r="A26" s="20"/>
    </row>
    <row r="28" spans="1:1" ht="12" customHeight="1">
      <c r="A28" s="20"/>
    </row>
    <row r="30" spans="1:1" ht="12" customHeight="1">
      <c r="A30" s="20"/>
    </row>
    <row r="32" spans="1:1" ht="12" customHeight="1">
      <c r="A32" s="20"/>
    </row>
    <row r="34" spans="1:1" ht="12" customHeight="1">
      <c r="A34" s="20"/>
    </row>
    <row r="36" spans="1:1" ht="12" customHeight="1">
      <c r="A36" s="20"/>
    </row>
    <row r="38" spans="1:1" ht="12" customHeight="1">
      <c r="A38" s="20"/>
    </row>
    <row r="40" spans="1:1" ht="12" customHeight="1">
      <c r="A40" s="20"/>
    </row>
    <row r="42" spans="1:1" ht="12" customHeight="1">
      <c r="A42" s="20"/>
    </row>
    <row r="44" spans="1:1" ht="12" customHeight="1">
      <c r="A44" s="20"/>
    </row>
    <row r="46" spans="1:1" ht="12" customHeight="1">
      <c r="A46" s="20"/>
    </row>
    <row r="48" spans="1:1" ht="12" customHeight="1">
      <c r="A48" s="20"/>
    </row>
    <row r="50" spans="1:1" ht="12" customHeight="1">
      <c r="A50" s="20"/>
    </row>
    <row r="52" spans="1:1" ht="12" customHeight="1">
      <c r="A52" s="20"/>
    </row>
    <row r="54" spans="1:1" ht="12" customHeight="1">
      <c r="A54" s="20"/>
    </row>
    <row r="56" spans="1:1" ht="12" customHeight="1">
      <c r="A56" s="21"/>
    </row>
  </sheetData>
  <hyperlinks>
    <hyperlink ref="A1" location="Inhalt!A1" display="Inhalt"/>
    <hyperlink ref="A8" r:id="rId1"/>
    <hyperlink ref="A9" r:id="rId2"/>
  </hyperlinks>
  <pageMargins left="0.78740157480314965" right="0.78740157480314965" top="0.98425196850393704" bottom="0.78740157480314965" header="0.51181102362204722" footer="0.39370078740157483"/>
  <pageSetup paperSize="9" pageOrder="overThenDown" orientation="portrait" r:id="rId3"/>
  <headerFooter alignWithMargins="0">
    <oddFooter>&amp;C&amp;6© Statistisches Landesamt des Freistaates Sachsen | G IV 6 -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Q59"/>
  <sheetViews>
    <sheetView showGridLines="0" workbookViewId="0"/>
  </sheetViews>
  <sheetFormatPr baseColWidth="10" defaultColWidth="9.85546875" defaultRowHeight="12" customHeight="1"/>
  <cols>
    <col min="1" max="1" width="58.28515625" style="50" customWidth="1"/>
    <col min="2" max="2" width="10.7109375" style="50" bestFit="1"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264</v>
      </c>
      <c r="B2" s="36"/>
      <c r="C2" s="36"/>
      <c r="D2" s="36"/>
      <c r="E2" s="36"/>
      <c r="F2" s="36"/>
      <c r="G2" s="36"/>
      <c r="H2" s="36"/>
      <c r="I2" s="36"/>
      <c r="J2" s="36"/>
      <c r="K2" s="36"/>
      <c r="L2" s="36"/>
      <c r="M2" s="36"/>
      <c r="N2" s="36"/>
      <c r="O2" s="36"/>
      <c r="P2" s="36"/>
      <c r="Q2" s="36"/>
    </row>
    <row r="3" spans="1:17" s="41" customFormat="1" ht="33.75" customHeight="1">
      <c r="A3" s="38" t="s">
        <v>92</v>
      </c>
      <c r="B3" s="38" t="s">
        <v>240</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238</v>
      </c>
    </row>
    <row r="4" spans="1:17" s="82" customFormat="1" ht="12" customHeight="1">
      <c r="A4" s="69" t="s">
        <v>239</v>
      </c>
      <c r="B4" s="74" t="s">
        <v>93</v>
      </c>
      <c r="C4" s="81" t="s">
        <v>95</v>
      </c>
      <c r="D4" s="97">
        <v>2182</v>
      </c>
      <c r="E4" s="97">
        <v>2129</v>
      </c>
      <c r="F4" s="97">
        <v>2157</v>
      </c>
      <c r="G4" s="97">
        <v>2122</v>
      </c>
      <c r="H4" s="97">
        <v>2069</v>
      </c>
      <c r="I4" s="97">
        <v>2071</v>
      </c>
      <c r="J4" s="98">
        <v>2085</v>
      </c>
      <c r="K4" s="98">
        <v>2079</v>
      </c>
      <c r="L4" s="98">
        <v>2039</v>
      </c>
      <c r="M4" s="99">
        <v>1973</v>
      </c>
      <c r="N4" s="99">
        <v>1947</v>
      </c>
      <c r="O4" s="113">
        <v>1972</v>
      </c>
      <c r="P4" s="44">
        <f t="shared" ref="P4:P9" si="0">ROUND(O4/N4*100-100,1)</f>
        <v>1.3</v>
      </c>
      <c r="Q4" s="56">
        <f>O4/O$5*100</f>
        <v>4.0985139769302714</v>
      </c>
    </row>
    <row r="5" spans="1:17" s="82" customFormat="1" ht="12" customHeight="1">
      <c r="A5" s="69" t="s">
        <v>239</v>
      </c>
      <c r="B5" s="74" t="s">
        <v>94</v>
      </c>
      <c r="C5" s="81" t="s">
        <v>95</v>
      </c>
      <c r="D5" s="112">
        <v>53190</v>
      </c>
      <c r="E5" s="112">
        <v>52423</v>
      </c>
      <c r="F5" s="112">
        <v>51709</v>
      </c>
      <c r="G5" s="112">
        <v>51256</v>
      </c>
      <c r="H5" s="112">
        <v>50728</v>
      </c>
      <c r="I5" s="112">
        <v>50718</v>
      </c>
      <c r="J5" s="113">
        <v>50685</v>
      </c>
      <c r="K5" s="113">
        <v>51210</v>
      </c>
      <c r="L5" s="113">
        <v>48902</v>
      </c>
      <c r="M5" s="99">
        <v>48254</v>
      </c>
      <c r="N5" s="99">
        <v>48398</v>
      </c>
      <c r="O5" s="113">
        <v>48115</v>
      </c>
      <c r="P5" s="44">
        <f t="shared" si="0"/>
        <v>-0.6</v>
      </c>
      <c r="Q5" s="45">
        <f>O5/O$5*100</f>
        <v>100</v>
      </c>
    </row>
    <row r="6" spans="1:17" ht="12" customHeight="1">
      <c r="A6" s="73" t="s">
        <v>251</v>
      </c>
      <c r="B6" s="95" t="s">
        <v>93</v>
      </c>
      <c r="C6" s="75" t="s">
        <v>95</v>
      </c>
      <c r="D6" s="100">
        <v>2080</v>
      </c>
      <c r="E6" s="100">
        <v>2031</v>
      </c>
      <c r="F6" s="100">
        <v>2055</v>
      </c>
      <c r="G6" s="100">
        <v>2018</v>
      </c>
      <c r="H6" s="100">
        <v>1968</v>
      </c>
      <c r="I6" s="100">
        <v>1969</v>
      </c>
      <c r="J6" s="101">
        <v>1983</v>
      </c>
      <c r="K6" s="101">
        <v>1977</v>
      </c>
      <c r="L6" s="101">
        <v>1937</v>
      </c>
      <c r="M6" s="102">
        <v>1871</v>
      </c>
      <c r="N6" s="102">
        <v>1841</v>
      </c>
      <c r="O6" s="111">
        <v>1863</v>
      </c>
      <c r="P6" s="47">
        <f t="shared" si="0"/>
        <v>1.2</v>
      </c>
      <c r="Q6" s="48">
        <f>O6/O$7*100</f>
        <v>4.1408281656331267</v>
      </c>
    </row>
    <row r="7" spans="1:17" ht="12" customHeight="1">
      <c r="A7" s="73" t="s">
        <v>251</v>
      </c>
      <c r="B7" s="95" t="s">
        <v>94</v>
      </c>
      <c r="C7" s="75" t="s">
        <v>95</v>
      </c>
      <c r="D7" s="114">
        <v>50358</v>
      </c>
      <c r="E7" s="114">
        <v>49603</v>
      </c>
      <c r="F7" s="114">
        <v>48860</v>
      </c>
      <c r="G7" s="114">
        <v>48382</v>
      </c>
      <c r="H7" s="114">
        <v>47809</v>
      </c>
      <c r="I7" s="114">
        <v>47764</v>
      </c>
      <c r="J7" s="111">
        <v>47706</v>
      </c>
      <c r="K7" s="111">
        <v>48199</v>
      </c>
      <c r="L7" s="111">
        <v>46040</v>
      </c>
      <c r="M7" s="102">
        <v>45318</v>
      </c>
      <c r="N7" s="102">
        <v>45334</v>
      </c>
      <c r="O7" s="111">
        <v>44991</v>
      </c>
      <c r="P7" s="47">
        <f t="shared" si="0"/>
        <v>-0.8</v>
      </c>
      <c r="Q7" s="140">
        <f>O7/O$7*100</f>
        <v>100</v>
      </c>
    </row>
    <row r="8" spans="1:17" ht="12" customHeight="1">
      <c r="A8" s="73" t="s">
        <v>241</v>
      </c>
      <c r="B8" s="95" t="s">
        <v>93</v>
      </c>
      <c r="C8" s="75" t="s">
        <v>95</v>
      </c>
      <c r="D8" s="100">
        <v>102</v>
      </c>
      <c r="E8" s="100">
        <v>98</v>
      </c>
      <c r="F8" s="100">
        <v>102</v>
      </c>
      <c r="G8" s="100">
        <v>104</v>
      </c>
      <c r="H8" s="100">
        <v>101</v>
      </c>
      <c r="I8" s="100">
        <v>102</v>
      </c>
      <c r="J8" s="101">
        <v>102</v>
      </c>
      <c r="K8" s="101">
        <v>102</v>
      </c>
      <c r="L8" s="101">
        <v>102</v>
      </c>
      <c r="M8" s="102">
        <v>102</v>
      </c>
      <c r="N8" s="102">
        <v>106</v>
      </c>
      <c r="O8" s="111">
        <v>109</v>
      </c>
      <c r="P8" s="47">
        <f t="shared" si="0"/>
        <v>2.8</v>
      </c>
      <c r="Q8" s="48">
        <f>O8/O$9*100</f>
        <v>3.4891165172855314</v>
      </c>
    </row>
    <row r="9" spans="1:17" ht="12" customHeight="1">
      <c r="A9" s="73" t="s">
        <v>241</v>
      </c>
      <c r="B9" s="95" t="s">
        <v>94</v>
      </c>
      <c r="C9" s="75" t="s">
        <v>95</v>
      </c>
      <c r="D9" s="114">
        <v>2832</v>
      </c>
      <c r="E9" s="114">
        <v>2820</v>
      </c>
      <c r="F9" s="114">
        <v>2849</v>
      </c>
      <c r="G9" s="114">
        <v>2874</v>
      </c>
      <c r="H9" s="114">
        <v>2919</v>
      </c>
      <c r="I9" s="114">
        <v>2954</v>
      </c>
      <c r="J9" s="111">
        <v>2979</v>
      </c>
      <c r="K9" s="111">
        <v>3011</v>
      </c>
      <c r="L9" s="111">
        <v>2862</v>
      </c>
      <c r="M9" s="102">
        <v>2936</v>
      </c>
      <c r="N9" s="102">
        <v>3064</v>
      </c>
      <c r="O9" s="111">
        <v>3124</v>
      </c>
      <c r="P9" s="47">
        <f t="shared" si="0"/>
        <v>2</v>
      </c>
      <c r="Q9" s="140">
        <f>O9/O$9*100</f>
        <v>100</v>
      </c>
    </row>
    <row r="10" spans="1:17" s="82" customFormat="1" ht="12" customHeight="1">
      <c r="A10" s="42" t="s">
        <v>244</v>
      </c>
      <c r="B10" s="74" t="s">
        <v>93</v>
      </c>
      <c r="C10" s="81" t="s">
        <v>95</v>
      </c>
      <c r="D10" s="99" t="s">
        <v>134</v>
      </c>
      <c r="E10" s="99" t="s">
        <v>134</v>
      </c>
      <c r="F10" s="99" t="s">
        <v>134</v>
      </c>
      <c r="G10" s="99" t="s">
        <v>134</v>
      </c>
      <c r="H10" s="99" t="s">
        <v>134</v>
      </c>
      <c r="I10" s="99" t="s">
        <v>134</v>
      </c>
      <c r="J10" s="99" t="s">
        <v>134</v>
      </c>
      <c r="K10" s="99" t="s">
        <v>134</v>
      </c>
      <c r="L10" s="99" t="s">
        <v>134</v>
      </c>
      <c r="M10" s="99" t="s">
        <v>134</v>
      </c>
      <c r="N10" s="99" t="s">
        <v>134</v>
      </c>
      <c r="O10" s="99" t="s">
        <v>134</v>
      </c>
      <c r="P10" s="44" t="s">
        <v>134</v>
      </c>
      <c r="Q10" s="56" t="s">
        <v>252</v>
      </c>
    </row>
    <row r="11" spans="1:17" s="82" customFormat="1" ht="12" customHeight="1">
      <c r="A11" s="42" t="s">
        <v>244</v>
      </c>
      <c r="B11" s="74" t="s">
        <v>94</v>
      </c>
      <c r="C11" s="81" t="s">
        <v>95</v>
      </c>
      <c r="D11" s="99" t="s">
        <v>134</v>
      </c>
      <c r="E11" s="99" t="s">
        <v>134</v>
      </c>
      <c r="F11" s="99" t="s">
        <v>134</v>
      </c>
      <c r="G11" s="99" t="s">
        <v>134</v>
      </c>
      <c r="H11" s="99" t="s">
        <v>134</v>
      </c>
      <c r="I11" s="99" t="s">
        <v>134</v>
      </c>
      <c r="J11" s="99" t="s">
        <v>134</v>
      </c>
      <c r="K11" s="99" t="s">
        <v>134</v>
      </c>
      <c r="L11" s="99" t="s">
        <v>134</v>
      </c>
      <c r="M11" s="99" t="s">
        <v>134</v>
      </c>
      <c r="N11" s="99" t="s">
        <v>134</v>
      </c>
      <c r="O11" s="99" t="s">
        <v>134</v>
      </c>
      <c r="P11" s="44" t="s">
        <v>134</v>
      </c>
      <c r="Q11" s="56" t="s">
        <v>252</v>
      </c>
    </row>
    <row r="12" spans="1:17" ht="12" customHeight="1">
      <c r="A12" s="73" t="s">
        <v>130</v>
      </c>
      <c r="B12" s="95" t="s">
        <v>93</v>
      </c>
      <c r="C12" s="75" t="s">
        <v>95</v>
      </c>
      <c r="D12" s="103">
        <v>120929</v>
      </c>
      <c r="E12" s="101">
        <v>120466</v>
      </c>
      <c r="F12" s="101">
        <v>122327</v>
      </c>
      <c r="G12" s="101">
        <v>121666</v>
      </c>
      <c r="H12" s="101">
        <v>118963</v>
      </c>
      <c r="I12" s="101">
        <v>120876</v>
      </c>
      <c r="J12" s="101">
        <v>122980</v>
      </c>
      <c r="K12" s="101">
        <v>126005</v>
      </c>
      <c r="L12" s="101">
        <v>125098</v>
      </c>
      <c r="M12" s="102">
        <v>124889</v>
      </c>
      <c r="N12" s="102">
        <v>124985</v>
      </c>
      <c r="O12" s="101">
        <v>127302</v>
      </c>
      <c r="P12" s="47">
        <f>ROUND(O12/N12*100-100,1)</f>
        <v>1.9</v>
      </c>
      <c r="Q12" s="48">
        <f>O12/O$13*100</f>
        <v>4.291765334138856</v>
      </c>
    </row>
    <row r="13" spans="1:17" ht="12" customHeight="1">
      <c r="A13" s="73" t="s">
        <v>130</v>
      </c>
      <c r="B13" s="95" t="s">
        <v>94</v>
      </c>
      <c r="C13" s="75" t="s">
        <v>95</v>
      </c>
      <c r="D13" s="111">
        <v>2670850</v>
      </c>
      <c r="E13" s="111">
        <v>2679848</v>
      </c>
      <c r="F13" s="111">
        <v>2680486</v>
      </c>
      <c r="G13" s="111">
        <v>2688438</v>
      </c>
      <c r="H13" s="111">
        <v>2687573</v>
      </c>
      <c r="I13" s="111">
        <v>2725492</v>
      </c>
      <c r="J13" s="111">
        <v>2808322</v>
      </c>
      <c r="K13" s="111">
        <v>2925039</v>
      </c>
      <c r="L13" s="111">
        <v>2778811</v>
      </c>
      <c r="M13" s="102">
        <v>2827219</v>
      </c>
      <c r="N13" s="102">
        <v>2926884</v>
      </c>
      <c r="O13" s="111">
        <v>2966192</v>
      </c>
      <c r="P13" s="47">
        <f>ROUND(O13/N13*100-100,1)</f>
        <v>1.3</v>
      </c>
      <c r="Q13" s="140">
        <f>O13/O$13*100</f>
        <v>100</v>
      </c>
    </row>
    <row r="14" spans="1:17" ht="12" customHeight="1">
      <c r="A14" s="73" t="s">
        <v>243</v>
      </c>
      <c r="B14" s="95" t="s">
        <v>93</v>
      </c>
      <c r="C14" s="75" t="s">
        <v>95</v>
      </c>
      <c r="D14" s="101">
        <v>6923</v>
      </c>
      <c r="E14" s="101">
        <v>6869</v>
      </c>
      <c r="F14" s="101">
        <v>6670</v>
      </c>
      <c r="G14" s="101">
        <v>6788</v>
      </c>
      <c r="H14" s="101">
        <v>6516</v>
      </c>
      <c r="I14" s="101">
        <v>6592</v>
      </c>
      <c r="J14" s="101">
        <v>6527</v>
      </c>
      <c r="K14" s="101">
        <v>6733</v>
      </c>
      <c r="L14" s="101">
        <v>6504</v>
      </c>
      <c r="M14" s="102">
        <v>6346</v>
      </c>
      <c r="N14" s="102">
        <v>6235</v>
      </c>
      <c r="O14" s="101">
        <v>6393</v>
      </c>
      <c r="P14" s="47">
        <f>ROUND(O14/N14*100-100,1)</f>
        <v>2.5</v>
      </c>
      <c r="Q14" s="48">
        <f>O14/O$15*100</f>
        <v>2.7613165169315828</v>
      </c>
    </row>
    <row r="15" spans="1:17" ht="12" customHeight="1">
      <c r="A15" s="73" t="s">
        <v>243</v>
      </c>
      <c r="B15" s="95" t="s">
        <v>94</v>
      </c>
      <c r="C15" s="75" t="s">
        <v>95</v>
      </c>
      <c r="D15" s="111">
        <v>222154</v>
      </c>
      <c r="E15" s="111">
        <v>220517</v>
      </c>
      <c r="F15" s="111">
        <v>217993</v>
      </c>
      <c r="G15" s="111">
        <v>221486</v>
      </c>
      <c r="H15" s="111">
        <v>219794</v>
      </c>
      <c r="I15" s="111">
        <v>220914</v>
      </c>
      <c r="J15" s="111">
        <v>223640</v>
      </c>
      <c r="K15" s="111">
        <v>225158</v>
      </c>
      <c r="L15" s="111">
        <v>209103</v>
      </c>
      <c r="M15" s="102">
        <v>215497</v>
      </c>
      <c r="N15" s="102">
        <v>227743</v>
      </c>
      <c r="O15" s="111">
        <v>231520</v>
      </c>
      <c r="P15" s="47">
        <f>ROUND(O15/N15*100-100,1)</f>
        <v>1.7</v>
      </c>
      <c r="Q15" s="140">
        <f>O15/O$15*100</f>
        <v>100</v>
      </c>
    </row>
    <row r="16" spans="1:17" s="82" customFormat="1" ht="12" customHeight="1">
      <c r="A16" s="42" t="s">
        <v>133</v>
      </c>
      <c r="B16" s="74" t="s">
        <v>93</v>
      </c>
      <c r="C16" s="81" t="s">
        <v>26</v>
      </c>
      <c r="D16" s="104">
        <v>41.3</v>
      </c>
      <c r="E16" s="104">
        <v>41.6</v>
      </c>
      <c r="F16" s="104">
        <v>42.5</v>
      </c>
      <c r="G16" s="104">
        <v>42.3</v>
      </c>
      <c r="H16" s="104">
        <v>42.9</v>
      </c>
      <c r="I16" s="104">
        <v>43.9</v>
      </c>
      <c r="J16" s="104">
        <v>44.4</v>
      </c>
      <c r="K16" s="104">
        <v>45</v>
      </c>
      <c r="L16" s="104">
        <v>31.8</v>
      </c>
      <c r="M16" s="105">
        <v>30</v>
      </c>
      <c r="N16" s="105">
        <v>39.1</v>
      </c>
      <c r="O16" s="104">
        <v>41.9</v>
      </c>
      <c r="P16" s="44" t="s">
        <v>134</v>
      </c>
      <c r="Q16" s="56" t="s">
        <v>252</v>
      </c>
    </row>
    <row r="17" spans="1:17" s="82" customFormat="1" ht="12" customHeight="1">
      <c r="A17" s="42" t="s">
        <v>133</v>
      </c>
      <c r="B17" s="74" t="s">
        <v>94</v>
      </c>
      <c r="C17" s="81" t="s">
        <v>26</v>
      </c>
      <c r="D17" s="141">
        <v>40.4</v>
      </c>
      <c r="E17" s="141">
        <v>40.9</v>
      </c>
      <c r="F17" s="141">
        <v>42</v>
      </c>
      <c r="G17" s="141">
        <v>43.1</v>
      </c>
      <c r="H17" s="141">
        <v>44</v>
      </c>
      <c r="I17" s="141">
        <v>44.6</v>
      </c>
      <c r="J17" s="141">
        <v>44.7</v>
      </c>
      <c r="K17" s="141">
        <v>44.8</v>
      </c>
      <c r="L17" s="141">
        <v>30.9</v>
      </c>
      <c r="M17" s="105">
        <v>31.7</v>
      </c>
      <c r="N17" s="105">
        <v>40</v>
      </c>
      <c r="O17" s="141">
        <v>42.6</v>
      </c>
      <c r="P17" s="44" t="s">
        <v>134</v>
      </c>
      <c r="Q17" s="56" t="s">
        <v>252</v>
      </c>
    </row>
    <row r="18" spans="1:17" s="82" customFormat="1" ht="12" customHeight="1">
      <c r="A18" s="42" t="s">
        <v>112</v>
      </c>
      <c r="B18" s="74" t="s">
        <v>93</v>
      </c>
      <c r="C18" s="81" t="s">
        <v>95</v>
      </c>
      <c r="D18" s="98">
        <v>7050496</v>
      </c>
      <c r="E18" s="98">
        <v>7087419</v>
      </c>
      <c r="F18" s="98">
        <v>7408813</v>
      </c>
      <c r="G18" s="98">
        <v>7405916</v>
      </c>
      <c r="H18" s="98">
        <v>7492260</v>
      </c>
      <c r="I18" s="98">
        <v>7864001</v>
      </c>
      <c r="J18" s="98">
        <v>8178813</v>
      </c>
      <c r="K18" s="98">
        <v>8484173</v>
      </c>
      <c r="L18" s="98">
        <v>4801211</v>
      </c>
      <c r="M18" s="99">
        <v>4201636</v>
      </c>
      <c r="N18" s="99">
        <v>7009199</v>
      </c>
      <c r="O18" s="98">
        <v>7921798</v>
      </c>
      <c r="P18" s="44">
        <f t="shared" ref="P18:P24" si="1">ROUND(O18/N18*100-100,1)</f>
        <v>13</v>
      </c>
      <c r="Q18" s="56">
        <f>O18/O$20*100</f>
        <v>4.3225435468216657</v>
      </c>
    </row>
    <row r="19" spans="1:17" s="82" customFormat="1" ht="12" customHeight="1">
      <c r="A19" s="83" t="s">
        <v>245</v>
      </c>
      <c r="B19" s="96" t="s">
        <v>93</v>
      </c>
      <c r="C19" s="81" t="s">
        <v>95</v>
      </c>
      <c r="D19" s="98">
        <v>779239</v>
      </c>
      <c r="E19" s="98">
        <v>804821</v>
      </c>
      <c r="F19" s="98">
        <v>826181</v>
      </c>
      <c r="G19" s="98">
        <v>868399</v>
      </c>
      <c r="H19" s="98">
        <v>873964</v>
      </c>
      <c r="I19" s="98">
        <v>968830</v>
      </c>
      <c r="J19" s="98">
        <v>1008160</v>
      </c>
      <c r="K19" s="98">
        <v>1011657</v>
      </c>
      <c r="L19" s="98">
        <v>362807</v>
      </c>
      <c r="M19" s="99">
        <v>333060</v>
      </c>
      <c r="N19" s="99">
        <v>711607</v>
      </c>
      <c r="O19" s="98">
        <v>881222</v>
      </c>
      <c r="P19" s="44">
        <f t="shared" si="1"/>
        <v>23.8</v>
      </c>
      <c r="Q19" s="56">
        <f>O19/O$21*100</f>
        <v>2.5321956093536948</v>
      </c>
    </row>
    <row r="20" spans="1:17" s="82" customFormat="1" ht="12" customHeight="1">
      <c r="A20" s="42" t="s">
        <v>112</v>
      </c>
      <c r="B20" s="74" t="s">
        <v>94</v>
      </c>
      <c r="C20" s="81" t="s">
        <v>95</v>
      </c>
      <c r="D20" s="98">
        <v>152717958</v>
      </c>
      <c r="E20" s="98">
        <v>155188324</v>
      </c>
      <c r="F20" s="98">
        <v>160784874</v>
      </c>
      <c r="G20" s="98">
        <v>166779328</v>
      </c>
      <c r="H20" s="98">
        <v>171625978</v>
      </c>
      <c r="I20" s="98">
        <v>178230886</v>
      </c>
      <c r="J20" s="98">
        <v>185082401</v>
      </c>
      <c r="K20" s="113">
        <v>190944421</v>
      </c>
      <c r="L20" s="113">
        <v>98145183</v>
      </c>
      <c r="M20" s="99">
        <v>96833949</v>
      </c>
      <c r="N20" s="99">
        <v>163040461</v>
      </c>
      <c r="O20" s="98">
        <v>183267049</v>
      </c>
      <c r="P20" s="44">
        <f t="shared" si="1"/>
        <v>12.4</v>
      </c>
      <c r="Q20" s="45">
        <f>O20/O$20*100</f>
        <v>100</v>
      </c>
    </row>
    <row r="21" spans="1:17" s="82" customFormat="1" ht="12" customHeight="1">
      <c r="A21" s="83" t="s">
        <v>245</v>
      </c>
      <c r="B21" s="96" t="s">
        <v>94</v>
      </c>
      <c r="C21" s="81" t="s">
        <v>95</v>
      </c>
      <c r="D21" s="98">
        <v>30407319</v>
      </c>
      <c r="E21" s="98">
        <v>31544805</v>
      </c>
      <c r="F21" s="98">
        <v>33004992</v>
      </c>
      <c r="G21" s="98">
        <v>34971458</v>
      </c>
      <c r="H21" s="98">
        <v>35594836</v>
      </c>
      <c r="I21" s="98">
        <v>37451508</v>
      </c>
      <c r="J21" s="98">
        <v>38880866</v>
      </c>
      <c r="K21" s="98">
        <v>39563217</v>
      </c>
      <c r="L21" s="98">
        <v>12449120</v>
      </c>
      <c r="M21" s="99">
        <v>11687975</v>
      </c>
      <c r="N21" s="99">
        <v>28462571</v>
      </c>
      <c r="O21" s="98">
        <v>34800708</v>
      </c>
      <c r="P21" s="44">
        <f t="shared" si="1"/>
        <v>22.3</v>
      </c>
      <c r="Q21" s="45">
        <f>O21/O$21*100</f>
        <v>100</v>
      </c>
    </row>
    <row r="22" spans="1:17" ht="12" customHeight="1">
      <c r="A22" s="73" t="s">
        <v>154</v>
      </c>
      <c r="B22" s="71" t="s">
        <v>93</v>
      </c>
      <c r="C22" s="75" t="s">
        <v>95</v>
      </c>
      <c r="D22" s="101">
        <v>6876844</v>
      </c>
      <c r="E22" s="101">
        <v>6930390</v>
      </c>
      <c r="F22" s="101">
        <v>7217220</v>
      </c>
      <c r="G22" s="101">
        <v>7205910</v>
      </c>
      <c r="H22" s="101">
        <v>7300949</v>
      </c>
      <c r="I22" s="101">
        <v>7651853</v>
      </c>
      <c r="J22" s="101">
        <v>7923390</v>
      </c>
      <c r="K22" s="101">
        <v>8206788</v>
      </c>
      <c r="L22" s="101">
        <v>4505489</v>
      </c>
      <c r="M22" s="102">
        <v>3976735</v>
      </c>
      <c r="N22" s="102">
        <v>6749736</v>
      </c>
      <c r="O22" s="101">
        <v>7588533</v>
      </c>
      <c r="P22" s="47">
        <f t="shared" si="1"/>
        <v>12.4</v>
      </c>
      <c r="Q22" s="48">
        <f>O22/O$23*100</f>
        <v>4.4600630377519757</v>
      </c>
    </row>
    <row r="23" spans="1:17" ht="12" customHeight="1">
      <c r="A23" s="73" t="s">
        <v>154</v>
      </c>
      <c r="B23" s="71" t="s">
        <v>94</v>
      </c>
      <c r="C23" s="75" t="s">
        <v>95</v>
      </c>
      <c r="D23" s="111">
        <v>145209893</v>
      </c>
      <c r="E23" s="111">
        <v>147661188</v>
      </c>
      <c r="F23" s="111">
        <v>152693298</v>
      </c>
      <c r="G23" s="111">
        <v>158061732</v>
      </c>
      <c r="H23" s="111">
        <v>162573382</v>
      </c>
      <c r="I23" s="111">
        <v>168841277</v>
      </c>
      <c r="J23" s="111">
        <v>174277486</v>
      </c>
      <c r="K23" s="111">
        <v>179774473</v>
      </c>
      <c r="L23" s="111">
        <v>88443776</v>
      </c>
      <c r="M23" s="102">
        <v>87708256</v>
      </c>
      <c r="N23" s="102">
        <v>150818341</v>
      </c>
      <c r="O23" s="111">
        <v>170144075</v>
      </c>
      <c r="P23" s="47">
        <f t="shared" si="1"/>
        <v>12.8</v>
      </c>
      <c r="Q23" s="140">
        <f>O23/O$23*100</f>
        <v>100</v>
      </c>
    </row>
    <row r="24" spans="1:17" ht="12" customHeight="1">
      <c r="A24" s="73" t="s">
        <v>155</v>
      </c>
      <c r="B24" s="71" t="s">
        <v>93</v>
      </c>
      <c r="C24" s="75" t="s">
        <v>95</v>
      </c>
      <c r="D24" s="101">
        <v>173652</v>
      </c>
      <c r="E24" s="101">
        <v>157029</v>
      </c>
      <c r="F24" s="101">
        <v>191593</v>
      </c>
      <c r="G24" s="101">
        <v>200006</v>
      </c>
      <c r="H24" s="101">
        <v>191311</v>
      </c>
      <c r="I24" s="101">
        <v>212148</v>
      </c>
      <c r="J24" s="101">
        <v>255423</v>
      </c>
      <c r="K24" s="101">
        <v>277385</v>
      </c>
      <c r="L24" s="101">
        <v>295722</v>
      </c>
      <c r="M24" s="102">
        <v>224901</v>
      </c>
      <c r="N24" s="102">
        <v>259463</v>
      </c>
      <c r="O24" s="101">
        <v>333265</v>
      </c>
      <c r="P24" s="47">
        <f t="shared" si="1"/>
        <v>28.4</v>
      </c>
      <c r="Q24" s="48">
        <f>O24/O$25*100</f>
        <v>2.5395539151414916</v>
      </c>
    </row>
    <row r="25" spans="1:17" ht="12" customHeight="1">
      <c r="A25" s="73" t="s">
        <v>155</v>
      </c>
      <c r="B25" s="71" t="s">
        <v>94</v>
      </c>
      <c r="C25" s="75" t="s">
        <v>95</v>
      </c>
      <c r="D25" s="111">
        <v>7508065</v>
      </c>
      <c r="E25" s="111">
        <v>7527136</v>
      </c>
      <c r="F25" s="111">
        <v>8091576</v>
      </c>
      <c r="G25" s="111">
        <v>8717596</v>
      </c>
      <c r="H25" s="111">
        <v>9052596</v>
      </c>
      <c r="I25" s="111">
        <v>9389609</v>
      </c>
      <c r="J25" s="111">
        <v>10804915</v>
      </c>
      <c r="K25" s="111">
        <v>11169948</v>
      </c>
      <c r="L25" s="111">
        <v>9701407</v>
      </c>
      <c r="M25" s="102">
        <v>9125693</v>
      </c>
      <c r="N25" s="102">
        <v>12222120</v>
      </c>
      <c r="O25" s="111">
        <v>13122974</v>
      </c>
      <c r="P25" s="47">
        <f t="shared" ref="P25:P39" si="2">ROUND(O25/N25*100-100,1)</f>
        <v>7.4</v>
      </c>
      <c r="Q25" s="140">
        <f>O25/O$25*100</f>
        <v>100</v>
      </c>
    </row>
    <row r="26" spans="1:17" s="82" customFormat="1" ht="12" customHeight="1">
      <c r="A26" s="42" t="s">
        <v>113</v>
      </c>
      <c r="B26" s="74" t="s">
        <v>93</v>
      </c>
      <c r="C26" s="81" t="s">
        <v>95</v>
      </c>
      <c r="D26" s="98">
        <v>18355248</v>
      </c>
      <c r="E26" s="98">
        <v>18285259</v>
      </c>
      <c r="F26" s="98">
        <v>18898767</v>
      </c>
      <c r="G26" s="98">
        <v>18732207</v>
      </c>
      <c r="H26" s="98">
        <v>18750390</v>
      </c>
      <c r="I26" s="98">
        <v>19513123</v>
      </c>
      <c r="J26" s="98">
        <v>20086757</v>
      </c>
      <c r="K26" s="98">
        <v>20750560</v>
      </c>
      <c r="L26" s="98">
        <v>13518287</v>
      </c>
      <c r="M26" s="99">
        <v>12296819</v>
      </c>
      <c r="N26" s="99">
        <v>17910761</v>
      </c>
      <c r="O26" s="98">
        <v>19856119</v>
      </c>
      <c r="P26" s="44">
        <f t="shared" si="2"/>
        <v>10.9</v>
      </c>
      <c r="Q26" s="56">
        <f>O26/O$28*100</f>
        <v>4.0763149245055956</v>
      </c>
    </row>
    <row r="27" spans="1:17" s="82" customFormat="1" ht="12" customHeight="1">
      <c r="A27" s="83" t="s">
        <v>246</v>
      </c>
      <c r="B27" s="74" t="s">
        <v>93</v>
      </c>
      <c r="C27" s="81" t="s">
        <v>95</v>
      </c>
      <c r="D27" s="98">
        <v>1815935</v>
      </c>
      <c r="E27" s="98">
        <v>1865684</v>
      </c>
      <c r="F27" s="98">
        <v>1843184</v>
      </c>
      <c r="G27" s="98">
        <v>1907316</v>
      </c>
      <c r="H27" s="98">
        <v>1891323</v>
      </c>
      <c r="I27" s="98">
        <v>2058115</v>
      </c>
      <c r="J27" s="98">
        <v>2185568</v>
      </c>
      <c r="K27" s="98">
        <v>2202940</v>
      </c>
      <c r="L27" s="98">
        <v>977984</v>
      </c>
      <c r="M27" s="99">
        <v>958761</v>
      </c>
      <c r="N27" s="99">
        <v>1661969</v>
      </c>
      <c r="O27" s="98">
        <v>2015621</v>
      </c>
      <c r="P27" s="44">
        <f>ROUND(O27/N27*100-100,1)</f>
        <v>21.3</v>
      </c>
      <c r="Q27" s="56">
        <f>O27/O$29*100</f>
        <v>2.491450376001012</v>
      </c>
    </row>
    <row r="28" spans="1:17" s="82" customFormat="1" ht="12" customHeight="1">
      <c r="A28" s="42" t="s">
        <v>113</v>
      </c>
      <c r="B28" s="74" t="s">
        <v>94</v>
      </c>
      <c r="C28" s="81" t="s">
        <v>95</v>
      </c>
      <c r="D28" s="98">
        <v>407202952</v>
      </c>
      <c r="E28" s="98">
        <v>411863194</v>
      </c>
      <c r="F28" s="98">
        <v>424055900</v>
      </c>
      <c r="G28" s="98">
        <v>436215153</v>
      </c>
      <c r="H28" s="98">
        <v>447271335</v>
      </c>
      <c r="I28" s="98">
        <v>459444606</v>
      </c>
      <c r="J28" s="98">
        <v>478040637</v>
      </c>
      <c r="K28" s="113">
        <v>495615855</v>
      </c>
      <c r="L28" s="113">
        <v>302313250</v>
      </c>
      <c r="M28" s="99">
        <v>310245187</v>
      </c>
      <c r="N28" s="99">
        <v>450706887</v>
      </c>
      <c r="O28" s="98">
        <v>487109543</v>
      </c>
      <c r="P28" s="44">
        <f t="shared" si="2"/>
        <v>8.1</v>
      </c>
      <c r="Q28" s="45">
        <f>O28/O$28*100</f>
        <v>100</v>
      </c>
    </row>
    <row r="29" spans="1:17" s="82" customFormat="1" ht="12" customHeight="1">
      <c r="A29" s="83" t="s">
        <v>246</v>
      </c>
      <c r="B29" s="74" t="s">
        <v>94</v>
      </c>
      <c r="C29" s="81" t="s">
        <v>95</v>
      </c>
      <c r="D29" s="98">
        <v>68818451</v>
      </c>
      <c r="E29" s="98">
        <v>71920374</v>
      </c>
      <c r="F29" s="98">
        <v>75579880</v>
      </c>
      <c r="G29" s="98">
        <v>79671128</v>
      </c>
      <c r="H29" s="98">
        <v>80846597</v>
      </c>
      <c r="I29" s="98">
        <v>83875326</v>
      </c>
      <c r="J29" s="98">
        <v>87686506</v>
      </c>
      <c r="K29" s="98">
        <v>89922707</v>
      </c>
      <c r="L29" s="98">
        <v>32018686</v>
      </c>
      <c r="M29" s="99">
        <v>31014330</v>
      </c>
      <c r="N29" s="99">
        <v>68088010</v>
      </c>
      <c r="O29" s="98">
        <v>80901511</v>
      </c>
      <c r="P29" s="44">
        <f>ROUND(O29/N29*100-100,1)</f>
        <v>18.8</v>
      </c>
      <c r="Q29" s="45">
        <f>O29/O$29*100</f>
        <v>100</v>
      </c>
    </row>
    <row r="30" spans="1:17" ht="12" customHeight="1">
      <c r="A30" s="73" t="s">
        <v>156</v>
      </c>
      <c r="B30" s="71" t="s">
        <v>93</v>
      </c>
      <c r="C30" s="75" t="s">
        <v>95</v>
      </c>
      <c r="D30" s="101">
        <v>17797821</v>
      </c>
      <c r="E30" s="101">
        <v>17774140</v>
      </c>
      <c r="F30" s="101">
        <v>18287323</v>
      </c>
      <c r="G30" s="101">
        <v>18096430</v>
      </c>
      <c r="H30" s="101">
        <v>18128783</v>
      </c>
      <c r="I30" s="101">
        <v>18832757</v>
      </c>
      <c r="J30" s="101">
        <v>19317204</v>
      </c>
      <c r="K30" s="101">
        <v>19911003</v>
      </c>
      <c r="L30" s="101">
        <v>12555050</v>
      </c>
      <c r="M30" s="102">
        <v>11505837</v>
      </c>
      <c r="N30" s="102">
        <v>17040458</v>
      </c>
      <c r="O30" s="101">
        <v>18792009</v>
      </c>
      <c r="P30" s="47">
        <f t="shared" si="2"/>
        <v>10.3</v>
      </c>
      <c r="Q30" s="48">
        <f>O30/O$31*100</f>
        <v>4.2244912076323917</v>
      </c>
    </row>
    <row r="31" spans="1:17" ht="12" customHeight="1">
      <c r="A31" s="73" t="s">
        <v>156</v>
      </c>
      <c r="B31" s="71" t="s">
        <v>94</v>
      </c>
      <c r="C31" s="75" t="s">
        <v>95</v>
      </c>
      <c r="D31" s="101">
        <v>381195986</v>
      </c>
      <c r="E31" s="101">
        <v>385867524</v>
      </c>
      <c r="F31" s="101">
        <v>396179628</v>
      </c>
      <c r="G31" s="101">
        <v>406999048</v>
      </c>
      <c r="H31" s="101">
        <v>416786491</v>
      </c>
      <c r="I31" s="101">
        <v>428393956</v>
      </c>
      <c r="J31" s="101">
        <v>443482843</v>
      </c>
      <c r="K31" s="101">
        <v>459859473</v>
      </c>
      <c r="L31" s="101">
        <v>268360201</v>
      </c>
      <c r="M31" s="102">
        <v>277307553</v>
      </c>
      <c r="N31" s="102">
        <v>410529884</v>
      </c>
      <c r="O31" s="101">
        <v>444834847</v>
      </c>
      <c r="P31" s="47">
        <f t="shared" si="2"/>
        <v>8.4</v>
      </c>
      <c r="Q31" s="140">
        <f>O31/O$31*100</f>
        <v>100</v>
      </c>
    </row>
    <row r="32" spans="1:17" ht="12" customHeight="1">
      <c r="A32" s="73" t="s">
        <v>157</v>
      </c>
      <c r="B32" s="71" t="s">
        <v>93</v>
      </c>
      <c r="C32" s="75" t="s">
        <v>95</v>
      </c>
      <c r="D32" s="101">
        <v>557427</v>
      </c>
      <c r="E32" s="101">
        <v>511119</v>
      </c>
      <c r="F32" s="101">
        <v>611444</v>
      </c>
      <c r="G32" s="101">
        <v>635777</v>
      </c>
      <c r="H32" s="101">
        <v>621607</v>
      </c>
      <c r="I32" s="101">
        <v>680366</v>
      </c>
      <c r="J32" s="101">
        <v>769553</v>
      </c>
      <c r="K32" s="101">
        <v>839557</v>
      </c>
      <c r="L32" s="101">
        <v>963237</v>
      </c>
      <c r="M32" s="102">
        <v>790982</v>
      </c>
      <c r="N32" s="102">
        <v>870303</v>
      </c>
      <c r="O32" s="101">
        <v>1064110</v>
      </c>
      <c r="P32" s="47">
        <f t="shared" si="2"/>
        <v>22.3</v>
      </c>
      <c r="Q32" s="48">
        <f>O32/O$33*100</f>
        <v>2.5171322343749085</v>
      </c>
    </row>
    <row r="33" spans="1:17" ht="12" customHeight="1">
      <c r="A33" s="73" t="s">
        <v>157</v>
      </c>
      <c r="B33" s="71" t="s">
        <v>94</v>
      </c>
      <c r="C33" s="75" t="s">
        <v>95</v>
      </c>
      <c r="D33" s="111">
        <v>26006966</v>
      </c>
      <c r="E33" s="111">
        <v>25995670</v>
      </c>
      <c r="F33" s="111">
        <v>27876272</v>
      </c>
      <c r="G33" s="111">
        <v>29216105</v>
      </c>
      <c r="H33" s="111">
        <v>30484844</v>
      </c>
      <c r="I33" s="111">
        <v>31050650</v>
      </c>
      <c r="J33" s="111">
        <v>34557794</v>
      </c>
      <c r="K33" s="111">
        <v>35756382</v>
      </c>
      <c r="L33" s="111">
        <v>33953049</v>
      </c>
      <c r="M33" s="102">
        <v>32937634</v>
      </c>
      <c r="N33" s="102">
        <v>40177003</v>
      </c>
      <c r="O33" s="101">
        <v>42274696</v>
      </c>
      <c r="P33" s="47">
        <f t="shared" si="2"/>
        <v>5.2</v>
      </c>
      <c r="Q33" s="140">
        <f>O33/O$33*100</f>
        <v>100</v>
      </c>
    </row>
    <row r="34" spans="1:17" s="82" customFormat="1" ht="12" customHeight="1">
      <c r="A34" s="42" t="s">
        <v>142</v>
      </c>
      <c r="B34" s="74" t="s">
        <v>93</v>
      </c>
      <c r="C34" s="81" t="s">
        <v>96</v>
      </c>
      <c r="D34" s="104">
        <v>2.6</v>
      </c>
      <c r="E34" s="104">
        <v>2.6</v>
      </c>
      <c r="F34" s="104">
        <v>2.6</v>
      </c>
      <c r="G34" s="104">
        <v>2.5</v>
      </c>
      <c r="H34" s="104">
        <v>2.5</v>
      </c>
      <c r="I34" s="104">
        <v>2.5</v>
      </c>
      <c r="J34" s="104">
        <v>2.5</v>
      </c>
      <c r="K34" s="104">
        <v>2.4</v>
      </c>
      <c r="L34" s="104">
        <v>2.8</v>
      </c>
      <c r="M34" s="104">
        <v>2.9</v>
      </c>
      <c r="N34" s="104">
        <v>2.6</v>
      </c>
      <c r="O34" s="104">
        <v>2.5</v>
      </c>
      <c r="P34" s="44">
        <f t="shared" si="2"/>
        <v>-3.8</v>
      </c>
      <c r="Q34" s="56" t="s">
        <v>252</v>
      </c>
    </row>
    <row r="35" spans="1:17" s="82" customFormat="1" ht="12" customHeight="1">
      <c r="A35" s="83" t="s">
        <v>247</v>
      </c>
      <c r="B35" s="74" t="s">
        <v>93</v>
      </c>
      <c r="C35" s="81" t="s">
        <v>96</v>
      </c>
      <c r="D35" s="104">
        <v>2.2999999999999998</v>
      </c>
      <c r="E35" s="104">
        <v>2.2999999999999998</v>
      </c>
      <c r="F35" s="104">
        <v>2.2000000000000002</v>
      </c>
      <c r="G35" s="104">
        <v>2.2000000000000002</v>
      </c>
      <c r="H35" s="104">
        <v>2.2000000000000002</v>
      </c>
      <c r="I35" s="104">
        <v>2.1</v>
      </c>
      <c r="J35" s="104">
        <v>2.2000000000000002</v>
      </c>
      <c r="K35" s="104">
        <v>2.2000000000000002</v>
      </c>
      <c r="L35" s="104">
        <v>2.7</v>
      </c>
      <c r="M35" s="105">
        <v>2.9</v>
      </c>
      <c r="N35" s="105">
        <v>2.2999999999999998</v>
      </c>
      <c r="O35" s="104">
        <v>2.2999999999999998</v>
      </c>
      <c r="P35" s="44">
        <f>ROUND(O35/N35*100-100,1)</f>
        <v>0</v>
      </c>
      <c r="Q35" s="56" t="s">
        <v>252</v>
      </c>
    </row>
    <row r="36" spans="1:17" s="82" customFormat="1" ht="12" customHeight="1">
      <c r="A36" s="42" t="s">
        <v>142</v>
      </c>
      <c r="B36" s="74" t="s">
        <v>94</v>
      </c>
      <c r="C36" s="81" t="s">
        <v>96</v>
      </c>
      <c r="D36" s="104">
        <v>2.7</v>
      </c>
      <c r="E36" s="104">
        <v>2.7</v>
      </c>
      <c r="F36" s="104">
        <v>2.6</v>
      </c>
      <c r="G36" s="104">
        <v>2.6</v>
      </c>
      <c r="H36" s="104">
        <v>2.6</v>
      </c>
      <c r="I36" s="104">
        <v>2.6</v>
      </c>
      <c r="J36" s="104">
        <v>2.6</v>
      </c>
      <c r="K36" s="104">
        <v>2.6</v>
      </c>
      <c r="L36" s="104">
        <v>3.1</v>
      </c>
      <c r="M36" s="105">
        <v>3.2</v>
      </c>
      <c r="N36" s="105">
        <v>2.8</v>
      </c>
      <c r="O36" s="104">
        <v>2.7</v>
      </c>
      <c r="P36" s="44">
        <f t="shared" si="2"/>
        <v>-3.6</v>
      </c>
      <c r="Q36" s="56" t="s">
        <v>252</v>
      </c>
    </row>
    <row r="37" spans="1:17" s="82" customFormat="1" ht="12" customHeight="1">
      <c r="A37" s="83" t="s">
        <v>247</v>
      </c>
      <c r="B37" s="74" t="s">
        <v>94</v>
      </c>
      <c r="C37" s="81" t="s">
        <v>96</v>
      </c>
      <c r="D37" s="104">
        <v>2.2999999999999998</v>
      </c>
      <c r="E37" s="104">
        <v>2.2999999999999998</v>
      </c>
      <c r="F37" s="104">
        <v>2.2999999999999998</v>
      </c>
      <c r="G37" s="104">
        <v>2.2999999999999998</v>
      </c>
      <c r="H37" s="104">
        <v>2.2999999999999998</v>
      </c>
      <c r="I37" s="104">
        <v>2.2000000000000002</v>
      </c>
      <c r="J37" s="104">
        <v>2.2999999999999998</v>
      </c>
      <c r="K37" s="104">
        <v>2.2999999999999998</v>
      </c>
      <c r="L37" s="104">
        <v>2.6</v>
      </c>
      <c r="M37" s="105">
        <v>2.7</v>
      </c>
      <c r="N37" s="105">
        <v>2.4</v>
      </c>
      <c r="O37" s="104">
        <v>2.2999999999999998</v>
      </c>
      <c r="P37" s="44">
        <f>ROUND(O37/N37*100-100,1)</f>
        <v>-4.2</v>
      </c>
      <c r="Q37" s="56" t="s">
        <v>252</v>
      </c>
    </row>
    <row r="38" spans="1:17" ht="12" customHeight="1">
      <c r="A38" s="73" t="s">
        <v>248</v>
      </c>
      <c r="B38" s="71" t="s">
        <v>93</v>
      </c>
      <c r="C38" s="75" t="s">
        <v>96</v>
      </c>
      <c r="D38" s="106">
        <v>2.6</v>
      </c>
      <c r="E38" s="106">
        <v>2.6</v>
      </c>
      <c r="F38" s="106">
        <v>2.5</v>
      </c>
      <c r="G38" s="106">
        <v>2.5</v>
      </c>
      <c r="H38" s="106">
        <v>2.5</v>
      </c>
      <c r="I38" s="106">
        <v>2.5</v>
      </c>
      <c r="J38" s="106">
        <v>2.4</v>
      </c>
      <c r="K38" s="106">
        <v>2.4</v>
      </c>
      <c r="L38" s="106">
        <v>2.8</v>
      </c>
      <c r="M38" s="107">
        <v>2.9</v>
      </c>
      <c r="N38" s="107">
        <v>2.5</v>
      </c>
      <c r="O38" s="106">
        <v>2.5</v>
      </c>
      <c r="P38" s="47">
        <f t="shared" si="2"/>
        <v>0</v>
      </c>
      <c r="Q38" s="48" t="s">
        <v>252</v>
      </c>
    </row>
    <row r="39" spans="1:17" ht="12" customHeight="1">
      <c r="A39" s="73" t="s">
        <v>248</v>
      </c>
      <c r="B39" s="71" t="s">
        <v>94</v>
      </c>
      <c r="C39" s="75" t="s">
        <v>96</v>
      </c>
      <c r="D39" s="106">
        <v>2.6</v>
      </c>
      <c r="E39" s="106">
        <v>2.6</v>
      </c>
      <c r="F39" s="106">
        <v>2.6</v>
      </c>
      <c r="G39" s="106">
        <v>2.6</v>
      </c>
      <c r="H39" s="106">
        <v>2.6</v>
      </c>
      <c r="I39" s="106">
        <v>2.5</v>
      </c>
      <c r="J39" s="106">
        <v>2.5</v>
      </c>
      <c r="K39" s="106">
        <v>2.6</v>
      </c>
      <c r="L39" s="106">
        <v>3</v>
      </c>
      <c r="M39" s="107">
        <v>3.2</v>
      </c>
      <c r="N39" s="107">
        <v>2.7</v>
      </c>
      <c r="O39" s="106">
        <v>2.6</v>
      </c>
      <c r="P39" s="47">
        <f t="shared" si="2"/>
        <v>-3.7</v>
      </c>
      <c r="Q39" s="48" t="s">
        <v>252</v>
      </c>
    </row>
    <row r="40" spans="1:17" ht="12" customHeight="1">
      <c r="A40" s="73" t="s">
        <v>249</v>
      </c>
      <c r="B40" s="71" t="s">
        <v>93</v>
      </c>
      <c r="C40" s="75" t="s">
        <v>96</v>
      </c>
      <c r="D40" s="106">
        <v>3.2</v>
      </c>
      <c r="E40" s="106">
        <v>3.3</v>
      </c>
      <c r="F40" s="106">
        <v>3.2</v>
      </c>
      <c r="G40" s="106">
        <v>3.2</v>
      </c>
      <c r="H40" s="106">
        <v>3.2</v>
      </c>
      <c r="I40" s="106">
        <v>3.2</v>
      </c>
      <c r="J40" s="106">
        <v>3</v>
      </c>
      <c r="K40" s="106">
        <v>3</v>
      </c>
      <c r="L40" s="106">
        <v>3.3</v>
      </c>
      <c r="M40" s="107">
        <v>3.5</v>
      </c>
      <c r="N40" s="107">
        <v>3.4</v>
      </c>
      <c r="O40" s="106">
        <v>3.2</v>
      </c>
      <c r="P40" s="47">
        <f>ROUND(O40/N40*100-100,1)</f>
        <v>-5.9</v>
      </c>
      <c r="Q40" s="48" t="s">
        <v>252</v>
      </c>
    </row>
    <row r="41" spans="1:17" ht="12" customHeight="1">
      <c r="A41" s="73" t="s">
        <v>249</v>
      </c>
      <c r="B41" s="71" t="s">
        <v>94</v>
      </c>
      <c r="C41" s="75" t="s">
        <v>96</v>
      </c>
      <c r="D41" s="106">
        <v>3.5</v>
      </c>
      <c r="E41" s="106">
        <v>3.5</v>
      </c>
      <c r="F41" s="106">
        <v>3.4</v>
      </c>
      <c r="G41" s="106">
        <v>3.4</v>
      </c>
      <c r="H41" s="106">
        <v>3.4</v>
      </c>
      <c r="I41" s="106">
        <v>3.3</v>
      </c>
      <c r="J41" s="106">
        <v>3.2</v>
      </c>
      <c r="K41" s="106">
        <v>3.2</v>
      </c>
      <c r="L41" s="106">
        <v>3.5</v>
      </c>
      <c r="M41" s="107">
        <v>3.6</v>
      </c>
      <c r="N41" s="107">
        <v>3.3</v>
      </c>
      <c r="O41" s="106">
        <v>3.2</v>
      </c>
      <c r="P41" s="47">
        <f>ROUND(O41/N41*100-100,1)</f>
        <v>-3</v>
      </c>
      <c r="Q41" s="48" t="s">
        <v>252</v>
      </c>
    </row>
    <row r="42" spans="1:17" s="82" customFormat="1" ht="12" customHeight="1">
      <c r="A42" s="172" t="s">
        <v>250</v>
      </c>
      <c r="B42" s="74" t="s">
        <v>93</v>
      </c>
      <c r="C42" s="84" t="s">
        <v>95</v>
      </c>
      <c r="D42" s="98">
        <v>4537</v>
      </c>
      <c r="E42" s="98">
        <v>4524</v>
      </c>
      <c r="F42" s="98">
        <v>4672</v>
      </c>
      <c r="G42" s="98">
        <v>4616</v>
      </c>
      <c r="H42" s="98">
        <v>4598</v>
      </c>
      <c r="I42" s="98">
        <v>4786</v>
      </c>
      <c r="J42" s="98">
        <v>4929</v>
      </c>
      <c r="K42" s="98">
        <v>5096</v>
      </c>
      <c r="L42" s="98">
        <v>3327</v>
      </c>
      <c r="M42" s="99">
        <v>3040</v>
      </c>
      <c r="N42" s="99">
        <v>4388</v>
      </c>
      <c r="O42" s="98">
        <v>4858</v>
      </c>
      <c r="P42" s="44">
        <f>ROUND(O42/N42*100-100,1)</f>
        <v>10.7</v>
      </c>
      <c r="Q42" s="56" t="s">
        <v>252</v>
      </c>
    </row>
    <row r="43" spans="1:17" s="82" customFormat="1" ht="12" customHeight="1">
      <c r="A43" s="172" t="s">
        <v>250</v>
      </c>
      <c r="B43" s="74" t="s">
        <v>94</v>
      </c>
      <c r="C43" s="84" t="s">
        <v>95</v>
      </c>
      <c r="D43" s="98">
        <v>5063</v>
      </c>
      <c r="E43" s="98">
        <v>5109</v>
      </c>
      <c r="F43" s="98">
        <v>5237</v>
      </c>
      <c r="G43" s="98">
        <v>5350</v>
      </c>
      <c r="H43" s="98">
        <v>5430</v>
      </c>
      <c r="I43" s="98">
        <v>5557</v>
      </c>
      <c r="J43" s="98">
        <v>5766</v>
      </c>
      <c r="K43" s="98">
        <v>5965</v>
      </c>
      <c r="L43" s="98">
        <v>3636</v>
      </c>
      <c r="M43" s="99">
        <v>3731</v>
      </c>
      <c r="N43" s="99">
        <v>5357</v>
      </c>
      <c r="O43" s="98">
        <v>5764</v>
      </c>
      <c r="P43" s="44">
        <f>ROUND(O43/N43*100-100,1)</f>
        <v>7.6</v>
      </c>
      <c r="Q43" s="56" t="s">
        <v>252</v>
      </c>
    </row>
    <row r="44" spans="1:17" s="34" customFormat="1" ht="11.25" customHeight="1">
      <c r="A44" s="90" t="s">
        <v>3</v>
      </c>
      <c r="B44" s="71"/>
      <c r="C44" s="85"/>
      <c r="D44" s="86"/>
      <c r="E44" s="86"/>
      <c r="F44" s="87"/>
      <c r="G44" s="87"/>
      <c r="H44" s="87"/>
      <c r="I44" s="68"/>
      <c r="J44" s="68"/>
      <c r="K44" s="68"/>
      <c r="L44" s="68"/>
      <c r="M44" s="46"/>
      <c r="N44" s="46"/>
      <c r="O44" s="68"/>
      <c r="P44" s="88"/>
      <c r="Q44" s="89"/>
    </row>
    <row r="45" spans="1:17" s="34" customFormat="1" ht="11.25" customHeight="1">
      <c r="A45" s="24" t="s">
        <v>184</v>
      </c>
      <c r="B45" s="24"/>
      <c r="C45" s="24"/>
      <c r="D45" s="24"/>
      <c r="E45" s="24"/>
      <c r="F45" s="24"/>
      <c r="G45" s="24"/>
      <c r="H45" s="24"/>
      <c r="I45" s="24"/>
    </row>
    <row r="46" spans="1:17" s="34" customFormat="1" ht="11.25" customHeight="1">
      <c r="A46" s="24" t="s">
        <v>81</v>
      </c>
      <c r="B46" s="24"/>
      <c r="C46" s="24"/>
      <c r="D46" s="24"/>
      <c r="E46" s="24"/>
      <c r="F46" s="24"/>
      <c r="G46" s="24"/>
      <c r="H46" s="24"/>
      <c r="I46" s="24"/>
    </row>
    <row r="47" spans="1:17" s="34" customFormat="1" ht="11.25" customHeight="1">
      <c r="A47" s="24" t="s">
        <v>82</v>
      </c>
      <c r="B47" s="24"/>
      <c r="C47" s="24"/>
      <c r="D47" s="25"/>
      <c r="E47" s="25"/>
      <c r="F47" s="24"/>
      <c r="G47" s="24"/>
      <c r="H47" s="24"/>
      <c r="I47" s="24"/>
    </row>
    <row r="48" spans="1:17" s="34" customFormat="1" ht="11.25" customHeight="1">
      <c r="A48" s="24" t="s">
        <v>148</v>
      </c>
      <c r="B48" s="24"/>
      <c r="C48" s="24"/>
      <c r="D48" s="115"/>
      <c r="E48" s="115"/>
      <c r="F48" s="115"/>
      <c r="G48" s="115"/>
      <c r="H48" s="115"/>
      <c r="I48" s="115"/>
      <c r="J48" s="115"/>
      <c r="K48" s="115"/>
      <c r="L48" s="115"/>
      <c r="M48" s="115"/>
      <c r="N48" s="115"/>
      <c r="O48" s="115"/>
    </row>
    <row r="49" spans="1:15" s="34" customFormat="1" ht="11.25" customHeight="1">
      <c r="A49" s="24" t="s">
        <v>147</v>
      </c>
      <c r="B49" s="24"/>
      <c r="C49" s="24"/>
      <c r="D49" s="115"/>
      <c r="E49" s="115"/>
      <c r="F49" s="115"/>
      <c r="G49" s="115"/>
      <c r="H49" s="115"/>
      <c r="I49" s="115"/>
      <c r="J49" s="115"/>
      <c r="K49" s="115"/>
      <c r="L49" s="115"/>
      <c r="M49" s="115"/>
      <c r="N49" s="115"/>
      <c r="O49" s="115"/>
    </row>
    <row r="50" spans="1:15" ht="11.25" customHeight="1">
      <c r="A50" s="171" t="s">
        <v>325</v>
      </c>
      <c r="D50" s="115"/>
      <c r="E50" s="115"/>
      <c r="F50" s="115"/>
      <c r="G50" s="115"/>
      <c r="H50" s="115"/>
      <c r="I50" s="115"/>
      <c r="J50" s="115"/>
      <c r="K50" s="115"/>
      <c r="L50" s="115"/>
      <c r="M50" s="115"/>
      <c r="N50" s="115"/>
      <c r="O50" s="115"/>
    </row>
    <row r="51" spans="1:15" ht="12" customHeight="1">
      <c r="D51" s="115"/>
      <c r="E51" s="115"/>
      <c r="F51" s="115"/>
      <c r="G51" s="115"/>
      <c r="H51" s="115"/>
      <c r="I51" s="115"/>
      <c r="J51" s="115"/>
      <c r="K51" s="115"/>
      <c r="L51" s="115"/>
      <c r="M51" s="115"/>
      <c r="N51" s="115"/>
      <c r="O51" s="115"/>
    </row>
    <row r="52" spans="1:15" ht="12" customHeight="1">
      <c r="D52" s="108"/>
      <c r="E52" s="108"/>
      <c r="F52" s="108"/>
      <c r="G52" s="108"/>
      <c r="H52" s="108"/>
      <c r="I52" s="108"/>
      <c r="J52" s="108"/>
      <c r="K52" s="108"/>
      <c r="L52" s="108"/>
      <c r="M52" s="110"/>
      <c r="N52" s="110"/>
      <c r="O52" s="110"/>
    </row>
    <row r="53" spans="1:15" ht="12" customHeight="1">
      <c r="D53" s="108"/>
      <c r="E53" s="108"/>
      <c r="F53" s="108"/>
      <c r="G53" s="108"/>
      <c r="H53" s="108"/>
      <c r="I53" s="108"/>
      <c r="J53" s="108"/>
      <c r="K53" s="108"/>
      <c r="L53" s="108"/>
      <c r="M53" s="108"/>
      <c r="N53" s="110"/>
      <c r="O53" s="110"/>
    </row>
    <row r="54" spans="1:15" ht="12" customHeight="1">
      <c r="D54" s="108"/>
      <c r="E54" s="108"/>
      <c r="F54" s="108"/>
      <c r="G54" s="108"/>
      <c r="H54" s="108"/>
      <c r="I54" s="108"/>
      <c r="J54" s="108"/>
      <c r="K54" s="108"/>
      <c r="L54" s="108"/>
      <c r="M54" s="108"/>
    </row>
    <row r="59" spans="1:15" ht="12" customHeight="1">
      <c r="D59" s="109"/>
      <c r="E59" s="109"/>
      <c r="F59" s="109"/>
      <c r="G59" s="109"/>
      <c r="H59" s="109"/>
      <c r="I59" s="109"/>
      <c r="J59" s="109"/>
      <c r="K59" s="109"/>
      <c r="L59" s="109"/>
      <c r="M59" s="109"/>
      <c r="N59" s="109"/>
      <c r="O59" s="109"/>
    </row>
  </sheetData>
  <dataValidations count="5">
    <dataValidation allowBlank="1" showInputMessage="1" showErrorMessage="1" promptTitle="Fußnotenstrich" prompt="Nachfolgend Fußnotenbereich mit Fußnotenerläuterungen und weiteren Erklärungen" sqref="A44"/>
    <dataValidation allowBlank="1" showInputMessage="1" showErrorMessage="1" promptTitle="Fußnote 1" prompt="Ganz oder teilweise geöffnet." sqref="A4:A9"/>
    <dataValidation allowBlank="1" showInputMessage="1" showErrorMessage="1" promptTitle="Fußnote 2" prompt="Rechnerischer Wert: Übernachtungen/angebotene Bettentage x 100." sqref="A16:A17"/>
    <dataValidation allowBlank="1" showInputMessage="1" showErrorMessage="1" promptTitle="Fußnote 3" prompt="Rechnerischer Wert: Übernachtungen/Ankünfte." sqref="A34:A41"/>
    <dataValidation allowBlank="1" showInputMessage="1" showErrorMessage="1" promptTitle="Fußnote 4" prompt="Bevölkerung auf Basis des Zensus 2011 am 31. Juli des jeweiligen Jahres." sqref="A42:A43"/>
  </dataValidations>
  <hyperlinks>
    <hyperlink ref="A1" location="Inhalt!A1" display="Inhalt"/>
    <hyperlink ref="A50" location="Titel!A6" display="Zeichenerklärung"/>
  </hyperlinks>
  <pageMargins left="0.70866141732283472" right="0.70866141732283472"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Q195"/>
  <sheetViews>
    <sheetView showGridLines="0" zoomScaleNormal="100" workbookViewId="0"/>
  </sheetViews>
  <sheetFormatPr baseColWidth="10" defaultColWidth="9.85546875" defaultRowHeight="12" customHeight="1"/>
  <cols>
    <col min="1" max="1" width="58.28515625" style="50" customWidth="1"/>
    <col min="2" max="2" width="26.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308</v>
      </c>
      <c r="B2" s="36"/>
      <c r="C2" s="36"/>
      <c r="D2" s="36"/>
      <c r="E2" s="36"/>
      <c r="F2" s="36"/>
      <c r="G2" s="36"/>
      <c r="H2" s="36"/>
      <c r="I2" s="36"/>
      <c r="J2" s="36"/>
      <c r="K2" s="36"/>
      <c r="L2" s="36"/>
      <c r="M2" s="36"/>
      <c r="N2" s="36"/>
      <c r="O2" s="36"/>
      <c r="P2" s="36"/>
      <c r="Q2" s="36"/>
    </row>
    <row r="3" spans="1:17" s="41" customFormat="1" ht="39.950000000000003" customHeight="1">
      <c r="A3" s="38" t="s">
        <v>92</v>
      </c>
      <c r="B3" s="38" t="s">
        <v>235</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207</v>
      </c>
    </row>
    <row r="4" spans="1:17" s="49" customFormat="1" ht="12" customHeight="1">
      <c r="A4" s="70" t="s">
        <v>131</v>
      </c>
      <c r="B4" s="71" t="s">
        <v>88</v>
      </c>
      <c r="C4" s="75" t="s">
        <v>95</v>
      </c>
      <c r="D4" s="119">
        <v>45</v>
      </c>
      <c r="E4" s="119">
        <v>45</v>
      </c>
      <c r="F4" s="119">
        <v>47</v>
      </c>
      <c r="G4" s="119">
        <v>45</v>
      </c>
      <c r="H4" s="119">
        <v>44</v>
      </c>
      <c r="I4" s="119">
        <v>44</v>
      </c>
      <c r="J4" s="119">
        <v>44</v>
      </c>
      <c r="K4" s="119">
        <v>43</v>
      </c>
      <c r="L4" s="119">
        <v>40</v>
      </c>
      <c r="M4" s="119">
        <v>41</v>
      </c>
      <c r="N4" s="119">
        <v>40</v>
      </c>
      <c r="O4" s="119">
        <v>40</v>
      </c>
      <c r="P4" s="47">
        <f>ROUND(O4/N4*100-100,1)</f>
        <v>0</v>
      </c>
      <c r="Q4" s="48">
        <f>O4/O$17*100</f>
        <v>2.028397565922921</v>
      </c>
    </row>
    <row r="5" spans="1:17" s="49" customFormat="1" ht="12" customHeight="1">
      <c r="A5" s="70" t="s">
        <v>131</v>
      </c>
      <c r="B5" s="71" t="s">
        <v>9</v>
      </c>
      <c r="C5" s="75" t="s">
        <v>95</v>
      </c>
      <c r="D5" s="119">
        <v>292</v>
      </c>
      <c r="E5" s="119">
        <v>291</v>
      </c>
      <c r="F5" s="119">
        <v>288</v>
      </c>
      <c r="G5" s="119">
        <v>283</v>
      </c>
      <c r="H5" s="119">
        <v>281</v>
      </c>
      <c r="I5" s="119">
        <v>272</v>
      </c>
      <c r="J5" s="119">
        <v>274</v>
      </c>
      <c r="K5" s="119">
        <v>273</v>
      </c>
      <c r="L5" s="119">
        <v>264</v>
      </c>
      <c r="M5" s="119">
        <v>252</v>
      </c>
      <c r="N5" s="119">
        <v>248</v>
      </c>
      <c r="O5" s="119">
        <v>255</v>
      </c>
      <c r="P5" s="47">
        <f t="shared" ref="P5:P87" si="0">ROUND(O5/N5*100-100,1)</f>
        <v>2.8</v>
      </c>
      <c r="Q5" s="48">
        <f t="shared" ref="Q5:Q17" si="1">O5/O$17*100</f>
        <v>12.931034482758621</v>
      </c>
    </row>
    <row r="6" spans="1:17" s="49" customFormat="1" ht="12" customHeight="1">
      <c r="A6" s="70" t="s">
        <v>131</v>
      </c>
      <c r="B6" s="71" t="s">
        <v>227</v>
      </c>
      <c r="C6" s="75" t="s">
        <v>95</v>
      </c>
      <c r="D6" s="119">
        <v>182</v>
      </c>
      <c r="E6" s="119">
        <v>176</v>
      </c>
      <c r="F6" s="119">
        <v>177</v>
      </c>
      <c r="G6" s="119">
        <v>172</v>
      </c>
      <c r="H6" s="119">
        <v>168</v>
      </c>
      <c r="I6" s="119">
        <v>165</v>
      </c>
      <c r="J6" s="119">
        <v>160</v>
      </c>
      <c r="K6" s="119">
        <v>157</v>
      </c>
      <c r="L6" s="119">
        <v>153</v>
      </c>
      <c r="M6" s="119">
        <v>149</v>
      </c>
      <c r="N6" s="119">
        <v>145</v>
      </c>
      <c r="O6" s="119">
        <v>146</v>
      </c>
      <c r="P6" s="47">
        <f t="shared" si="0"/>
        <v>0.7</v>
      </c>
      <c r="Q6" s="48">
        <f t="shared" si="1"/>
        <v>7.4036511156186622</v>
      </c>
    </row>
    <row r="7" spans="1:17" s="49" customFormat="1" ht="12" customHeight="1">
      <c r="A7" s="70" t="s">
        <v>131</v>
      </c>
      <c r="B7" s="71" t="s">
        <v>10</v>
      </c>
      <c r="C7" s="75" t="s">
        <v>95</v>
      </c>
      <c r="D7" s="119">
        <v>158</v>
      </c>
      <c r="E7" s="119">
        <v>158</v>
      </c>
      <c r="F7" s="119">
        <v>163</v>
      </c>
      <c r="G7" s="119">
        <v>153</v>
      </c>
      <c r="H7" s="119">
        <v>148</v>
      </c>
      <c r="I7" s="119">
        <v>150</v>
      </c>
      <c r="J7" s="119">
        <v>152</v>
      </c>
      <c r="K7" s="119">
        <v>152</v>
      </c>
      <c r="L7" s="119">
        <v>151</v>
      </c>
      <c r="M7" s="119">
        <v>147</v>
      </c>
      <c r="N7" s="119">
        <v>145</v>
      </c>
      <c r="O7" s="119">
        <v>145</v>
      </c>
      <c r="P7" s="47">
        <f t="shared" si="0"/>
        <v>0</v>
      </c>
      <c r="Q7" s="48">
        <f t="shared" si="1"/>
        <v>7.3529411764705888</v>
      </c>
    </row>
    <row r="8" spans="1:17" s="49" customFormat="1" ht="12" customHeight="1">
      <c r="A8" s="70" t="s">
        <v>131</v>
      </c>
      <c r="B8" s="95" t="s">
        <v>228</v>
      </c>
      <c r="C8" s="75" t="s">
        <v>95</v>
      </c>
      <c r="D8" s="119">
        <v>97</v>
      </c>
      <c r="E8" s="119">
        <v>95</v>
      </c>
      <c r="F8" s="119">
        <v>87</v>
      </c>
      <c r="G8" s="119">
        <v>87</v>
      </c>
      <c r="H8" s="119">
        <v>85</v>
      </c>
      <c r="I8" s="119">
        <v>87</v>
      </c>
      <c r="J8" s="119">
        <v>86</v>
      </c>
      <c r="K8" s="119">
        <v>87</v>
      </c>
      <c r="L8" s="119">
        <v>87</v>
      </c>
      <c r="M8" s="119">
        <v>83</v>
      </c>
      <c r="N8" s="119">
        <v>83</v>
      </c>
      <c r="O8" s="119">
        <v>86</v>
      </c>
      <c r="P8" s="47">
        <f>ROUND(O8/N8*100-100,1)</f>
        <v>3.6</v>
      </c>
      <c r="Q8" s="48">
        <f t="shared" si="1"/>
        <v>4.3610547667342798</v>
      </c>
    </row>
    <row r="9" spans="1:17" s="49" customFormat="1" ht="12" customHeight="1">
      <c r="A9" s="70" t="s">
        <v>131</v>
      </c>
      <c r="B9" s="95" t="s">
        <v>89</v>
      </c>
      <c r="C9" s="75" t="s">
        <v>95</v>
      </c>
      <c r="D9" s="119">
        <v>195</v>
      </c>
      <c r="E9" s="119">
        <v>188</v>
      </c>
      <c r="F9" s="119">
        <v>188</v>
      </c>
      <c r="G9" s="119">
        <v>183</v>
      </c>
      <c r="H9" s="119">
        <v>175</v>
      </c>
      <c r="I9" s="119">
        <v>177</v>
      </c>
      <c r="J9" s="119">
        <v>184</v>
      </c>
      <c r="K9" s="119">
        <v>186</v>
      </c>
      <c r="L9" s="119">
        <v>180</v>
      </c>
      <c r="M9" s="119">
        <v>173</v>
      </c>
      <c r="N9" s="119">
        <v>170</v>
      </c>
      <c r="O9" s="119">
        <v>178</v>
      </c>
      <c r="P9" s="47">
        <f>ROUND(O9/N9*100-100,1)</f>
        <v>4.7</v>
      </c>
      <c r="Q9" s="48">
        <f t="shared" si="1"/>
        <v>9.0263691683569984</v>
      </c>
    </row>
    <row r="10" spans="1:17" s="49" customFormat="1" ht="12" customHeight="1">
      <c r="A10" s="70" t="s">
        <v>131</v>
      </c>
      <c r="B10" s="95" t="s">
        <v>229</v>
      </c>
      <c r="C10" s="75" t="s">
        <v>95</v>
      </c>
      <c r="D10" s="119">
        <v>173</v>
      </c>
      <c r="E10" s="119">
        <v>171</v>
      </c>
      <c r="F10" s="119">
        <v>167</v>
      </c>
      <c r="G10" s="119">
        <v>163</v>
      </c>
      <c r="H10" s="119">
        <v>159</v>
      </c>
      <c r="I10" s="119">
        <v>159</v>
      </c>
      <c r="J10" s="119">
        <v>161</v>
      </c>
      <c r="K10" s="119">
        <v>161</v>
      </c>
      <c r="L10" s="119">
        <v>156</v>
      </c>
      <c r="M10" s="119">
        <v>154</v>
      </c>
      <c r="N10" s="119">
        <v>150</v>
      </c>
      <c r="O10" s="119">
        <v>154</v>
      </c>
      <c r="P10" s="47">
        <f>ROUND(O10/N10*100-100,1)</f>
        <v>2.7</v>
      </c>
      <c r="Q10" s="48">
        <f t="shared" si="1"/>
        <v>7.809330628803246</v>
      </c>
    </row>
    <row r="11" spans="1:17" s="49" customFormat="1" ht="12" customHeight="1">
      <c r="A11" s="70" t="s">
        <v>131</v>
      </c>
      <c r="B11" s="95" t="s">
        <v>230</v>
      </c>
      <c r="C11" s="75" t="s">
        <v>95</v>
      </c>
      <c r="D11" s="119">
        <v>223</v>
      </c>
      <c r="E11" s="119">
        <v>219</v>
      </c>
      <c r="F11" s="119">
        <v>216</v>
      </c>
      <c r="G11" s="119">
        <v>225</v>
      </c>
      <c r="H11" s="119">
        <v>219</v>
      </c>
      <c r="I11" s="119">
        <v>213</v>
      </c>
      <c r="J11" s="119">
        <v>212</v>
      </c>
      <c r="K11" s="119">
        <v>213</v>
      </c>
      <c r="L11" s="119">
        <v>215</v>
      </c>
      <c r="M11" s="119">
        <v>207</v>
      </c>
      <c r="N11" s="119">
        <v>205</v>
      </c>
      <c r="O11" s="119">
        <v>206</v>
      </c>
      <c r="P11" s="47">
        <f>ROUND(O11/N11*100-100,1)</f>
        <v>0.5</v>
      </c>
      <c r="Q11" s="48">
        <f t="shared" si="1"/>
        <v>10.446247464503044</v>
      </c>
    </row>
    <row r="12" spans="1:17" ht="12" customHeight="1">
      <c r="A12" s="70" t="s">
        <v>131</v>
      </c>
      <c r="B12" s="71" t="s">
        <v>231</v>
      </c>
      <c r="C12" s="75" t="s">
        <v>95</v>
      </c>
      <c r="D12" s="119">
        <v>148</v>
      </c>
      <c r="E12" s="119">
        <v>140</v>
      </c>
      <c r="F12" s="119">
        <v>147</v>
      </c>
      <c r="G12" s="119">
        <v>140</v>
      </c>
      <c r="H12" s="119">
        <v>135</v>
      </c>
      <c r="I12" s="119">
        <v>136</v>
      </c>
      <c r="J12" s="119">
        <v>138</v>
      </c>
      <c r="K12" s="119">
        <v>133</v>
      </c>
      <c r="L12" s="119">
        <v>130</v>
      </c>
      <c r="M12" s="119">
        <v>129</v>
      </c>
      <c r="N12" s="119">
        <v>129</v>
      </c>
      <c r="O12" s="119">
        <v>125</v>
      </c>
      <c r="P12" s="47">
        <f t="shared" si="0"/>
        <v>-3.1</v>
      </c>
      <c r="Q12" s="48">
        <f t="shared" si="1"/>
        <v>6.3387423935091283</v>
      </c>
    </row>
    <row r="13" spans="1:17" ht="12" customHeight="1">
      <c r="A13" s="70" t="s">
        <v>131</v>
      </c>
      <c r="B13" s="71" t="s">
        <v>232</v>
      </c>
      <c r="C13" s="75" t="s">
        <v>95</v>
      </c>
      <c r="D13" s="119">
        <v>356</v>
      </c>
      <c r="E13" s="119">
        <v>327</v>
      </c>
      <c r="F13" s="119">
        <v>350</v>
      </c>
      <c r="G13" s="119">
        <v>343</v>
      </c>
      <c r="H13" s="119">
        <v>341</v>
      </c>
      <c r="I13" s="119">
        <v>336</v>
      </c>
      <c r="J13" s="119">
        <v>338</v>
      </c>
      <c r="K13" s="119">
        <v>331</v>
      </c>
      <c r="L13" s="119">
        <v>328</v>
      </c>
      <c r="M13" s="119">
        <v>318</v>
      </c>
      <c r="N13" s="119">
        <v>319</v>
      </c>
      <c r="O13" s="119">
        <v>319</v>
      </c>
      <c r="P13" s="47">
        <f t="shared" si="0"/>
        <v>0</v>
      </c>
      <c r="Q13" s="48">
        <f t="shared" si="1"/>
        <v>16.176470588235293</v>
      </c>
    </row>
    <row r="14" spans="1:17" ht="12" customHeight="1">
      <c r="A14" s="70" t="s">
        <v>131</v>
      </c>
      <c r="B14" s="71" t="s">
        <v>90</v>
      </c>
      <c r="C14" s="75" t="s">
        <v>95</v>
      </c>
      <c r="D14" s="119">
        <v>107</v>
      </c>
      <c r="E14" s="119">
        <v>116</v>
      </c>
      <c r="F14" s="119">
        <v>114</v>
      </c>
      <c r="G14" s="119">
        <v>118</v>
      </c>
      <c r="H14" s="119">
        <v>121</v>
      </c>
      <c r="I14" s="119">
        <v>128</v>
      </c>
      <c r="J14" s="119">
        <v>133</v>
      </c>
      <c r="K14" s="119">
        <v>142</v>
      </c>
      <c r="L14" s="119">
        <v>142</v>
      </c>
      <c r="M14" s="119">
        <v>135</v>
      </c>
      <c r="N14" s="119">
        <v>135</v>
      </c>
      <c r="O14" s="119">
        <v>142</v>
      </c>
      <c r="P14" s="47">
        <f t="shared" si="0"/>
        <v>5.2</v>
      </c>
      <c r="Q14" s="48">
        <f t="shared" si="1"/>
        <v>7.2008113590263694</v>
      </c>
    </row>
    <row r="15" spans="1:17" ht="12" customHeight="1">
      <c r="A15" s="70" t="s">
        <v>131</v>
      </c>
      <c r="B15" s="71" t="s">
        <v>233</v>
      </c>
      <c r="C15" s="75" t="s">
        <v>95</v>
      </c>
      <c r="D15" s="119">
        <v>101</v>
      </c>
      <c r="E15" s="119">
        <v>101</v>
      </c>
      <c r="F15" s="119">
        <v>110</v>
      </c>
      <c r="G15" s="119">
        <v>109</v>
      </c>
      <c r="H15" s="119">
        <v>102</v>
      </c>
      <c r="I15" s="119">
        <v>106</v>
      </c>
      <c r="J15" s="119">
        <v>107</v>
      </c>
      <c r="K15" s="119">
        <v>111</v>
      </c>
      <c r="L15" s="119">
        <v>106</v>
      </c>
      <c r="M15" s="119">
        <v>99</v>
      </c>
      <c r="N15" s="119">
        <v>94</v>
      </c>
      <c r="O15" s="119">
        <v>94</v>
      </c>
      <c r="P15" s="47">
        <f t="shared" si="0"/>
        <v>0</v>
      </c>
      <c r="Q15" s="48">
        <f t="shared" si="1"/>
        <v>4.7667342799188637</v>
      </c>
    </row>
    <row r="16" spans="1:17" ht="12" customHeight="1">
      <c r="A16" s="70" t="s">
        <v>131</v>
      </c>
      <c r="B16" s="71" t="s">
        <v>234</v>
      </c>
      <c r="C16" s="75" t="s">
        <v>95</v>
      </c>
      <c r="D16" s="119">
        <v>105</v>
      </c>
      <c r="E16" s="119">
        <v>102</v>
      </c>
      <c r="F16" s="119">
        <v>103</v>
      </c>
      <c r="G16" s="119">
        <v>101</v>
      </c>
      <c r="H16" s="119">
        <v>91</v>
      </c>
      <c r="I16" s="119">
        <v>98</v>
      </c>
      <c r="J16" s="119">
        <v>96</v>
      </c>
      <c r="K16" s="119">
        <v>90</v>
      </c>
      <c r="L16" s="119">
        <v>87</v>
      </c>
      <c r="M16" s="119">
        <v>86</v>
      </c>
      <c r="N16" s="119">
        <v>84</v>
      </c>
      <c r="O16" s="119">
        <v>82</v>
      </c>
      <c r="P16" s="47">
        <f t="shared" si="0"/>
        <v>-2.4</v>
      </c>
      <c r="Q16" s="48">
        <f t="shared" si="1"/>
        <v>4.1582150101419879</v>
      </c>
    </row>
    <row r="17" spans="1:17" s="82" customFormat="1" ht="12" customHeight="1">
      <c r="A17" s="69" t="s">
        <v>132</v>
      </c>
      <c r="B17" s="74" t="s">
        <v>93</v>
      </c>
      <c r="C17" s="81" t="s">
        <v>95</v>
      </c>
      <c r="D17" s="122">
        <v>2182</v>
      </c>
      <c r="E17" s="122">
        <v>2129</v>
      </c>
      <c r="F17" s="122">
        <v>2157</v>
      </c>
      <c r="G17" s="122">
        <v>2122</v>
      </c>
      <c r="H17" s="122">
        <v>2069</v>
      </c>
      <c r="I17" s="122">
        <v>2071</v>
      </c>
      <c r="J17" s="123">
        <v>2085</v>
      </c>
      <c r="K17" s="123">
        <v>2079</v>
      </c>
      <c r="L17" s="123">
        <v>2039</v>
      </c>
      <c r="M17" s="124">
        <v>1973</v>
      </c>
      <c r="N17" s="124">
        <v>1947</v>
      </c>
      <c r="O17" s="123">
        <v>1972</v>
      </c>
      <c r="P17" s="44">
        <f t="shared" si="0"/>
        <v>1.3</v>
      </c>
      <c r="Q17" s="45">
        <f t="shared" si="1"/>
        <v>100</v>
      </c>
    </row>
    <row r="18" spans="1:17" ht="12" customHeight="1">
      <c r="A18" s="54" t="s">
        <v>130</v>
      </c>
      <c r="B18" s="71" t="s">
        <v>88</v>
      </c>
      <c r="C18" s="75" t="s">
        <v>95</v>
      </c>
      <c r="D18" s="67">
        <v>3782</v>
      </c>
      <c r="E18" s="67">
        <v>4021</v>
      </c>
      <c r="F18" s="67">
        <v>4201</v>
      </c>
      <c r="G18" s="67">
        <v>3768</v>
      </c>
      <c r="H18" s="67">
        <v>3701</v>
      </c>
      <c r="I18" s="67">
        <v>3703</v>
      </c>
      <c r="J18" s="67">
        <v>3506</v>
      </c>
      <c r="K18" s="67">
        <v>3500</v>
      </c>
      <c r="L18" s="67">
        <v>3184</v>
      </c>
      <c r="M18" s="67">
        <v>3321</v>
      </c>
      <c r="N18" s="67">
        <v>3675</v>
      </c>
      <c r="O18" s="67">
        <v>3852</v>
      </c>
      <c r="P18" s="47">
        <f t="shared" si="0"/>
        <v>4.8</v>
      </c>
      <c r="Q18" s="48">
        <f>O18/O$31*100</f>
        <v>3.0258754772116698</v>
      </c>
    </row>
    <row r="19" spans="1:17" ht="12" customHeight="1">
      <c r="A19" s="54" t="s">
        <v>130</v>
      </c>
      <c r="B19" s="71" t="s">
        <v>9</v>
      </c>
      <c r="C19" s="75" t="s">
        <v>95</v>
      </c>
      <c r="D19" s="67">
        <v>12962</v>
      </c>
      <c r="E19" s="67">
        <v>12893</v>
      </c>
      <c r="F19" s="67">
        <v>12544</v>
      </c>
      <c r="G19" s="67">
        <v>12852</v>
      </c>
      <c r="H19" s="67">
        <v>12881</v>
      </c>
      <c r="I19" s="67">
        <v>12726</v>
      </c>
      <c r="J19" s="67">
        <v>12761</v>
      </c>
      <c r="K19" s="67">
        <v>12791</v>
      </c>
      <c r="L19" s="67">
        <v>12401</v>
      </c>
      <c r="M19" s="67">
        <v>11899</v>
      </c>
      <c r="N19" s="67">
        <v>12196</v>
      </c>
      <c r="O19" s="67">
        <v>12355</v>
      </c>
      <c r="P19" s="47">
        <f t="shared" si="0"/>
        <v>1.3</v>
      </c>
      <c r="Q19" s="48">
        <f t="shared" ref="Q19:Q31" si="2">O19/O$31*100</f>
        <v>9.7052677884086656</v>
      </c>
    </row>
    <row r="20" spans="1:17" ht="12" customHeight="1">
      <c r="A20" s="54" t="s">
        <v>130</v>
      </c>
      <c r="B20" s="71" t="s">
        <v>227</v>
      </c>
      <c r="C20" s="75" t="s">
        <v>95</v>
      </c>
      <c r="D20" s="67">
        <v>7076</v>
      </c>
      <c r="E20" s="67">
        <v>6687</v>
      </c>
      <c r="F20" s="67">
        <v>6834</v>
      </c>
      <c r="G20" s="67">
        <v>6679</v>
      </c>
      <c r="H20" s="67">
        <v>6565</v>
      </c>
      <c r="I20" s="67">
        <v>6426</v>
      </c>
      <c r="J20" s="67">
        <v>6074</v>
      </c>
      <c r="K20" s="67">
        <v>5972</v>
      </c>
      <c r="L20" s="67">
        <v>5849</v>
      </c>
      <c r="M20" s="67">
        <v>5721</v>
      </c>
      <c r="N20" s="67">
        <v>5438</v>
      </c>
      <c r="O20" s="67">
        <v>5330</v>
      </c>
      <c r="P20" s="47">
        <f>ROUND(O20/N20*100-100,1)</f>
        <v>-2</v>
      </c>
      <c r="Q20" s="48">
        <f t="shared" si="2"/>
        <v>4.1868941572009861</v>
      </c>
    </row>
    <row r="21" spans="1:17" ht="12" customHeight="1">
      <c r="A21" s="54" t="s">
        <v>130</v>
      </c>
      <c r="B21" s="71" t="s">
        <v>10</v>
      </c>
      <c r="C21" s="75" t="s">
        <v>95</v>
      </c>
      <c r="D21" s="67">
        <v>8229</v>
      </c>
      <c r="E21" s="67">
        <v>8292</v>
      </c>
      <c r="F21" s="67">
        <v>8423</v>
      </c>
      <c r="G21" s="67">
        <v>8064</v>
      </c>
      <c r="H21" s="67">
        <v>7853</v>
      </c>
      <c r="I21" s="67">
        <v>8084</v>
      </c>
      <c r="J21" s="67">
        <v>8162</v>
      </c>
      <c r="K21" s="67">
        <v>8111</v>
      </c>
      <c r="L21" s="67">
        <v>7493</v>
      </c>
      <c r="M21" s="67">
        <v>7695</v>
      </c>
      <c r="N21" s="67">
        <v>8099</v>
      </c>
      <c r="O21" s="67">
        <v>8367</v>
      </c>
      <c r="P21" s="47">
        <f>ROUND(O21/N21*100-100,1)</f>
        <v>3.3</v>
      </c>
      <c r="Q21" s="48">
        <f t="shared" si="2"/>
        <v>6.5725597398312674</v>
      </c>
    </row>
    <row r="22" spans="1:17" ht="12" customHeight="1">
      <c r="A22" s="54" t="s">
        <v>130</v>
      </c>
      <c r="B22" s="95" t="s">
        <v>228</v>
      </c>
      <c r="C22" s="75" t="s">
        <v>95</v>
      </c>
      <c r="D22" s="67">
        <v>4834</v>
      </c>
      <c r="E22" s="67">
        <v>4821</v>
      </c>
      <c r="F22" s="67">
        <v>4559</v>
      </c>
      <c r="G22" s="67">
        <v>4647</v>
      </c>
      <c r="H22" s="67">
        <v>4557</v>
      </c>
      <c r="I22" s="67">
        <v>4641</v>
      </c>
      <c r="J22" s="67">
        <v>4627</v>
      </c>
      <c r="K22" s="67">
        <v>4665</v>
      </c>
      <c r="L22" s="67">
        <v>4591</v>
      </c>
      <c r="M22" s="67">
        <v>4570</v>
      </c>
      <c r="N22" s="67">
        <v>4593</v>
      </c>
      <c r="O22" s="67">
        <v>4653</v>
      </c>
      <c r="P22" s="47">
        <f>ROUND(O22/N22*100-100,1)</f>
        <v>1.3</v>
      </c>
      <c r="Q22" s="48">
        <f t="shared" si="2"/>
        <v>3.6550879012112931</v>
      </c>
    </row>
    <row r="23" spans="1:17" ht="12" customHeight="1">
      <c r="A23" s="54" t="s">
        <v>130</v>
      </c>
      <c r="B23" s="95" t="s">
        <v>89</v>
      </c>
      <c r="C23" s="75" t="s">
        <v>95</v>
      </c>
      <c r="D23" s="67">
        <v>21640</v>
      </c>
      <c r="E23" s="67">
        <v>22067</v>
      </c>
      <c r="F23" s="67">
        <v>22845</v>
      </c>
      <c r="G23" s="67">
        <v>22630</v>
      </c>
      <c r="H23" s="67">
        <v>22181</v>
      </c>
      <c r="I23" s="67">
        <v>22212</v>
      </c>
      <c r="J23" s="67">
        <v>23024</v>
      </c>
      <c r="K23" s="67">
        <v>24150</v>
      </c>
      <c r="L23" s="67">
        <v>23850</v>
      </c>
      <c r="M23" s="67">
        <v>23741</v>
      </c>
      <c r="N23" s="67">
        <v>23802</v>
      </c>
      <c r="O23" s="67">
        <v>24484</v>
      </c>
      <c r="P23" s="47">
        <f>ROUND(O23/N23*100-100,1)</f>
        <v>2.9</v>
      </c>
      <c r="Q23" s="48">
        <f t="shared" si="2"/>
        <v>19.233004980283106</v>
      </c>
    </row>
    <row r="24" spans="1:17" ht="12" customHeight="1">
      <c r="A24" s="54" t="s">
        <v>130</v>
      </c>
      <c r="B24" s="95" t="s">
        <v>229</v>
      </c>
      <c r="C24" s="75" t="s">
        <v>95</v>
      </c>
      <c r="D24" s="67">
        <v>5980</v>
      </c>
      <c r="E24" s="67">
        <v>5968</v>
      </c>
      <c r="F24" s="67">
        <v>5841</v>
      </c>
      <c r="G24" s="67">
        <v>5751</v>
      </c>
      <c r="H24" s="67">
        <v>5402</v>
      </c>
      <c r="I24" s="67">
        <v>5354</v>
      </c>
      <c r="J24" s="67">
        <v>5460</v>
      </c>
      <c r="K24" s="67">
        <v>5487</v>
      </c>
      <c r="L24" s="67">
        <v>5392</v>
      </c>
      <c r="M24" s="67">
        <v>5432</v>
      </c>
      <c r="N24" s="67">
        <v>5356</v>
      </c>
      <c r="O24" s="67">
        <v>5517</v>
      </c>
      <c r="P24" s="47">
        <f t="shared" si="0"/>
        <v>3</v>
      </c>
      <c r="Q24" s="48">
        <f t="shared" si="2"/>
        <v>4.3337889428288641</v>
      </c>
    </row>
    <row r="25" spans="1:17" ht="12" customHeight="1">
      <c r="A25" s="54" t="s">
        <v>130</v>
      </c>
      <c r="B25" s="95" t="s">
        <v>230</v>
      </c>
      <c r="C25" s="75" t="s">
        <v>95</v>
      </c>
      <c r="D25" s="67">
        <v>9756</v>
      </c>
      <c r="E25" s="67">
        <v>9521</v>
      </c>
      <c r="F25" s="67">
        <v>9532</v>
      </c>
      <c r="G25" s="67">
        <v>9635</v>
      </c>
      <c r="H25" s="67">
        <v>9200</v>
      </c>
      <c r="I25" s="67">
        <v>9356</v>
      </c>
      <c r="J25" s="67">
        <v>9250</v>
      </c>
      <c r="K25" s="67">
        <v>9269</v>
      </c>
      <c r="L25" s="67">
        <v>9374</v>
      </c>
      <c r="M25" s="67">
        <v>9204</v>
      </c>
      <c r="N25" s="67">
        <v>9199</v>
      </c>
      <c r="O25" s="67">
        <v>9171</v>
      </c>
      <c r="P25" s="47">
        <f t="shared" si="0"/>
        <v>-0.3</v>
      </c>
      <c r="Q25" s="48">
        <f t="shared" si="2"/>
        <v>7.2041287646698402</v>
      </c>
    </row>
    <row r="26" spans="1:17" ht="12" customHeight="1">
      <c r="A26" s="54" t="s">
        <v>130</v>
      </c>
      <c r="B26" s="71" t="s">
        <v>231</v>
      </c>
      <c r="C26" s="75" t="s">
        <v>95</v>
      </c>
      <c r="D26" s="67">
        <v>6173</v>
      </c>
      <c r="E26" s="67">
        <v>5768</v>
      </c>
      <c r="F26" s="67">
        <v>5947</v>
      </c>
      <c r="G26" s="67">
        <v>5974</v>
      </c>
      <c r="H26" s="67">
        <v>5611</v>
      </c>
      <c r="I26" s="67">
        <v>5644</v>
      </c>
      <c r="J26" s="67">
        <v>5837</v>
      </c>
      <c r="K26" s="67">
        <v>5640</v>
      </c>
      <c r="L26" s="67">
        <v>5446</v>
      </c>
      <c r="M26" s="67">
        <v>5449</v>
      </c>
      <c r="N26" s="67">
        <v>5270</v>
      </c>
      <c r="O26" s="67">
        <v>5427</v>
      </c>
      <c r="P26" s="47">
        <f t="shared" si="0"/>
        <v>3</v>
      </c>
      <c r="Q26" s="48">
        <f t="shared" si="2"/>
        <v>4.2630909176603664</v>
      </c>
    </row>
    <row r="27" spans="1:17" ht="12" customHeight="1">
      <c r="A27" s="54" t="s">
        <v>130</v>
      </c>
      <c r="B27" s="71" t="s">
        <v>232</v>
      </c>
      <c r="C27" s="75" t="s">
        <v>95</v>
      </c>
      <c r="D27" s="67">
        <v>17074</v>
      </c>
      <c r="E27" s="67">
        <v>15777</v>
      </c>
      <c r="F27" s="67">
        <v>16716</v>
      </c>
      <c r="G27" s="67">
        <v>16469</v>
      </c>
      <c r="H27" s="67">
        <v>16363</v>
      </c>
      <c r="I27" s="67">
        <v>16495</v>
      </c>
      <c r="J27" s="67">
        <v>16501</v>
      </c>
      <c r="K27" s="67">
        <v>16203</v>
      </c>
      <c r="L27" s="67">
        <v>16135</v>
      </c>
      <c r="M27" s="67">
        <v>15707</v>
      </c>
      <c r="N27" s="67">
        <v>15530</v>
      </c>
      <c r="O27" s="67">
        <v>15422</v>
      </c>
      <c r="P27" s="47">
        <f t="shared" si="0"/>
        <v>-0.7</v>
      </c>
      <c r="Q27" s="48">
        <f t="shared" si="2"/>
        <v>12.114499379428446</v>
      </c>
    </row>
    <row r="28" spans="1:17" ht="12" customHeight="1">
      <c r="A28" s="54" t="s">
        <v>130</v>
      </c>
      <c r="B28" s="71" t="s">
        <v>90</v>
      </c>
      <c r="C28" s="75" t="s">
        <v>95</v>
      </c>
      <c r="D28" s="67">
        <v>13375</v>
      </c>
      <c r="E28" s="67">
        <v>14525</v>
      </c>
      <c r="F28" s="67">
        <v>14511</v>
      </c>
      <c r="G28" s="67">
        <v>14992</v>
      </c>
      <c r="H28" s="67">
        <v>15033</v>
      </c>
      <c r="I28" s="67">
        <v>16186</v>
      </c>
      <c r="J28" s="67">
        <v>17686</v>
      </c>
      <c r="K28" s="67">
        <v>19929</v>
      </c>
      <c r="L28" s="67">
        <v>21124</v>
      </c>
      <c r="M28" s="67">
        <v>22088</v>
      </c>
      <c r="N28" s="67">
        <v>21615</v>
      </c>
      <c r="O28" s="67">
        <v>22564</v>
      </c>
      <c r="P28" s="47">
        <f t="shared" si="0"/>
        <v>4.4000000000000004</v>
      </c>
      <c r="Q28" s="48">
        <f t="shared" si="2"/>
        <v>17.724780443355172</v>
      </c>
    </row>
    <row r="29" spans="1:17" ht="12" customHeight="1">
      <c r="A29" s="54" t="s">
        <v>130</v>
      </c>
      <c r="B29" s="71" t="s">
        <v>233</v>
      </c>
      <c r="C29" s="75" t="s">
        <v>95</v>
      </c>
      <c r="D29" s="67">
        <v>4793</v>
      </c>
      <c r="E29" s="67">
        <v>4840</v>
      </c>
      <c r="F29" s="67">
        <v>5136</v>
      </c>
      <c r="G29" s="67">
        <v>5255</v>
      </c>
      <c r="H29" s="67">
        <v>5004</v>
      </c>
      <c r="I29" s="67">
        <v>5206</v>
      </c>
      <c r="J29" s="67">
        <v>5321</v>
      </c>
      <c r="K29" s="67">
        <v>5528</v>
      </c>
      <c r="L29" s="67">
        <v>5464</v>
      </c>
      <c r="M29" s="67">
        <v>5367</v>
      </c>
      <c r="N29" s="67">
        <v>5290</v>
      </c>
      <c r="O29" s="67">
        <v>5332</v>
      </c>
      <c r="P29" s="47">
        <f t="shared" si="0"/>
        <v>0.8</v>
      </c>
      <c r="Q29" s="48">
        <f t="shared" si="2"/>
        <v>4.1884652244269533</v>
      </c>
    </row>
    <row r="30" spans="1:17" ht="12" customHeight="1">
      <c r="A30" s="54" t="s">
        <v>130</v>
      </c>
      <c r="B30" s="71" t="s">
        <v>234</v>
      </c>
      <c r="C30" s="75" t="s">
        <v>95</v>
      </c>
      <c r="D30" s="67">
        <v>5255</v>
      </c>
      <c r="E30" s="67">
        <v>5286</v>
      </c>
      <c r="F30" s="67">
        <v>5238</v>
      </c>
      <c r="G30" s="67">
        <v>4950</v>
      </c>
      <c r="H30" s="67">
        <v>4612</v>
      </c>
      <c r="I30" s="67">
        <v>4843</v>
      </c>
      <c r="J30" s="67">
        <v>4771</v>
      </c>
      <c r="K30" s="67">
        <v>4760</v>
      </c>
      <c r="L30" s="67">
        <v>4795</v>
      </c>
      <c r="M30" s="67">
        <v>4695</v>
      </c>
      <c r="N30" s="67">
        <v>4922</v>
      </c>
      <c r="O30" s="67">
        <v>4828</v>
      </c>
      <c r="P30" s="47">
        <f t="shared" si="0"/>
        <v>-1.9</v>
      </c>
      <c r="Q30" s="48">
        <f t="shared" si="2"/>
        <v>3.7925562834833704</v>
      </c>
    </row>
    <row r="31" spans="1:17" s="82" customFormat="1" ht="12" customHeight="1">
      <c r="A31" s="42" t="s">
        <v>130</v>
      </c>
      <c r="B31" s="74" t="s">
        <v>93</v>
      </c>
      <c r="C31" s="81" t="s">
        <v>95</v>
      </c>
      <c r="D31" s="123">
        <v>120929</v>
      </c>
      <c r="E31" s="123">
        <v>120466</v>
      </c>
      <c r="F31" s="123">
        <v>122327</v>
      </c>
      <c r="G31" s="123">
        <v>121666</v>
      </c>
      <c r="H31" s="123">
        <v>118963</v>
      </c>
      <c r="I31" s="123">
        <v>120876</v>
      </c>
      <c r="J31" s="123">
        <v>122980</v>
      </c>
      <c r="K31" s="123">
        <v>126005</v>
      </c>
      <c r="L31" s="123">
        <v>125098</v>
      </c>
      <c r="M31" s="124">
        <v>124889</v>
      </c>
      <c r="N31" s="124">
        <v>124985</v>
      </c>
      <c r="O31" s="123">
        <v>127302</v>
      </c>
      <c r="P31" s="44">
        <f t="shared" si="0"/>
        <v>1.9</v>
      </c>
      <c r="Q31" s="45">
        <f t="shared" si="2"/>
        <v>100</v>
      </c>
    </row>
    <row r="32" spans="1:17" ht="12" customHeight="1">
      <c r="A32" s="54" t="s">
        <v>127</v>
      </c>
      <c r="B32" s="71" t="s">
        <v>88</v>
      </c>
      <c r="C32" s="75" t="s">
        <v>26</v>
      </c>
      <c r="D32" s="125">
        <v>34.299999999999997</v>
      </c>
      <c r="E32" s="125">
        <v>36.799999999999997</v>
      </c>
      <c r="F32" s="125">
        <v>37.799999999999997</v>
      </c>
      <c r="G32" s="125">
        <v>37.200000000000003</v>
      </c>
      <c r="H32" s="125">
        <v>36.9</v>
      </c>
      <c r="I32" s="125">
        <v>37.9</v>
      </c>
      <c r="J32" s="125">
        <v>41.1</v>
      </c>
      <c r="K32" s="125">
        <v>40.700000000000003</v>
      </c>
      <c r="L32" s="125">
        <v>26.3</v>
      </c>
      <c r="M32" s="125">
        <v>24.9</v>
      </c>
      <c r="N32" s="125">
        <v>33.5</v>
      </c>
      <c r="O32" s="125">
        <v>35.299999999999997</v>
      </c>
      <c r="P32" s="47" t="s">
        <v>134</v>
      </c>
      <c r="Q32" s="48" t="s">
        <v>252</v>
      </c>
    </row>
    <row r="33" spans="1:17" ht="12" customHeight="1">
      <c r="A33" s="54" t="s">
        <v>127</v>
      </c>
      <c r="B33" s="71" t="s">
        <v>9</v>
      </c>
      <c r="C33" s="75" t="s">
        <v>26</v>
      </c>
      <c r="D33" s="125">
        <v>38</v>
      </c>
      <c r="E33" s="125">
        <v>36.6</v>
      </c>
      <c r="F33" s="125">
        <v>37.299999999999997</v>
      </c>
      <c r="G33" s="125">
        <v>37.5</v>
      </c>
      <c r="H33" s="125">
        <v>38.6</v>
      </c>
      <c r="I33" s="125">
        <v>40.200000000000003</v>
      </c>
      <c r="J33" s="125">
        <v>41.1</v>
      </c>
      <c r="K33" s="125">
        <v>42.3</v>
      </c>
      <c r="L33" s="125">
        <v>34</v>
      </c>
      <c r="M33" s="125">
        <v>30.4</v>
      </c>
      <c r="N33" s="125">
        <v>37.6</v>
      </c>
      <c r="O33" s="125">
        <v>38.4</v>
      </c>
      <c r="P33" s="47" t="s">
        <v>134</v>
      </c>
      <c r="Q33" s="48" t="s">
        <v>252</v>
      </c>
    </row>
    <row r="34" spans="1:17" ht="12" customHeight="1">
      <c r="A34" s="54" t="s">
        <v>127</v>
      </c>
      <c r="B34" s="71" t="s">
        <v>227</v>
      </c>
      <c r="C34" s="75" t="s">
        <v>26</v>
      </c>
      <c r="D34" s="125">
        <v>30.6</v>
      </c>
      <c r="E34" s="125">
        <v>31</v>
      </c>
      <c r="F34" s="125">
        <v>29.9</v>
      </c>
      <c r="G34" s="125">
        <v>29.9</v>
      </c>
      <c r="H34" s="125">
        <v>29.8</v>
      </c>
      <c r="I34" s="125">
        <v>30.3</v>
      </c>
      <c r="J34" s="125">
        <v>30.3</v>
      </c>
      <c r="K34" s="125">
        <v>31.1</v>
      </c>
      <c r="L34" s="125">
        <v>20.5</v>
      </c>
      <c r="M34" s="125">
        <v>20.8</v>
      </c>
      <c r="N34" s="125">
        <v>28.9</v>
      </c>
      <c r="O34" s="125">
        <v>30.1</v>
      </c>
      <c r="P34" s="47" t="s">
        <v>134</v>
      </c>
      <c r="Q34" s="48" t="s">
        <v>252</v>
      </c>
    </row>
    <row r="35" spans="1:17" ht="12" customHeight="1">
      <c r="A35" s="54" t="s">
        <v>127</v>
      </c>
      <c r="B35" s="71" t="s">
        <v>10</v>
      </c>
      <c r="C35" s="75" t="s">
        <v>26</v>
      </c>
      <c r="D35" s="125">
        <v>45.9</v>
      </c>
      <c r="E35" s="125">
        <v>44.5</v>
      </c>
      <c r="F35" s="125">
        <v>44.8</v>
      </c>
      <c r="G35" s="125">
        <v>45</v>
      </c>
      <c r="H35" s="125">
        <v>46.2</v>
      </c>
      <c r="I35" s="125">
        <v>46.7</v>
      </c>
      <c r="J35" s="125">
        <v>48.2</v>
      </c>
      <c r="K35" s="125">
        <v>48.3</v>
      </c>
      <c r="L35" s="125">
        <v>36.6</v>
      </c>
      <c r="M35" s="125">
        <v>36.200000000000003</v>
      </c>
      <c r="N35" s="125">
        <v>42.2</v>
      </c>
      <c r="O35" s="125">
        <v>44</v>
      </c>
      <c r="P35" s="47" t="s">
        <v>134</v>
      </c>
      <c r="Q35" s="48" t="s">
        <v>252</v>
      </c>
    </row>
    <row r="36" spans="1:17" ht="12" customHeight="1">
      <c r="A36" s="54" t="s">
        <v>127</v>
      </c>
      <c r="B36" s="95" t="s">
        <v>228</v>
      </c>
      <c r="C36" s="75" t="s">
        <v>26</v>
      </c>
      <c r="D36" s="125">
        <v>32.9</v>
      </c>
      <c r="E36" s="125">
        <v>31.2</v>
      </c>
      <c r="F36" s="125">
        <v>33.9</v>
      </c>
      <c r="G36" s="125">
        <v>31.8</v>
      </c>
      <c r="H36" s="125">
        <v>30.6</v>
      </c>
      <c r="I36" s="125">
        <v>30.9</v>
      </c>
      <c r="J36" s="125">
        <v>32.4</v>
      </c>
      <c r="K36" s="125">
        <v>36.1</v>
      </c>
      <c r="L36" s="125">
        <v>27.4</v>
      </c>
      <c r="M36" s="125">
        <v>28.6</v>
      </c>
      <c r="N36" s="125">
        <v>30.1</v>
      </c>
      <c r="O36" s="125">
        <v>31.5</v>
      </c>
      <c r="P36" s="47" t="s">
        <v>134</v>
      </c>
      <c r="Q36" s="48" t="s">
        <v>252</v>
      </c>
    </row>
    <row r="37" spans="1:17" ht="12" customHeight="1">
      <c r="A37" s="54" t="s">
        <v>127</v>
      </c>
      <c r="B37" s="95" t="s">
        <v>89</v>
      </c>
      <c r="C37" s="75" t="s">
        <v>26</v>
      </c>
      <c r="D37" s="125">
        <v>50.9</v>
      </c>
      <c r="E37" s="125">
        <v>51.2</v>
      </c>
      <c r="F37" s="125">
        <v>53.3</v>
      </c>
      <c r="G37" s="125">
        <v>52.5</v>
      </c>
      <c r="H37" s="125">
        <v>52.5</v>
      </c>
      <c r="I37" s="125">
        <v>54.4</v>
      </c>
      <c r="J37" s="125">
        <v>55</v>
      </c>
      <c r="K37" s="125">
        <v>54.5</v>
      </c>
      <c r="L37" s="125">
        <v>33.5</v>
      </c>
      <c r="M37" s="125">
        <v>29.4</v>
      </c>
      <c r="N37" s="125">
        <v>44.3</v>
      </c>
      <c r="O37" s="125">
        <v>49.4</v>
      </c>
      <c r="P37" s="47" t="s">
        <v>134</v>
      </c>
      <c r="Q37" s="48" t="s">
        <v>252</v>
      </c>
    </row>
    <row r="38" spans="1:17" ht="12" customHeight="1">
      <c r="A38" s="54" t="s">
        <v>127</v>
      </c>
      <c r="B38" s="95" t="s">
        <v>229</v>
      </c>
      <c r="C38" s="75" t="s">
        <v>26</v>
      </c>
      <c r="D38" s="125">
        <v>32</v>
      </c>
      <c r="E38" s="125">
        <v>32.4</v>
      </c>
      <c r="F38" s="125">
        <v>33</v>
      </c>
      <c r="G38" s="125">
        <v>33.1</v>
      </c>
      <c r="H38" s="125">
        <v>32</v>
      </c>
      <c r="I38" s="125">
        <v>32.1</v>
      </c>
      <c r="J38" s="125">
        <v>32.4</v>
      </c>
      <c r="K38" s="125">
        <v>34.4</v>
      </c>
      <c r="L38" s="125">
        <v>26.5</v>
      </c>
      <c r="M38" s="125">
        <v>26.2</v>
      </c>
      <c r="N38" s="125">
        <v>31.1</v>
      </c>
      <c r="O38" s="125">
        <v>31.9</v>
      </c>
      <c r="P38" s="47" t="s">
        <v>134</v>
      </c>
      <c r="Q38" s="48" t="s">
        <v>252</v>
      </c>
    </row>
    <row r="39" spans="1:17" ht="12" customHeight="1">
      <c r="A39" s="54" t="s">
        <v>127</v>
      </c>
      <c r="B39" s="95" t="s">
        <v>230</v>
      </c>
      <c r="C39" s="75" t="s">
        <v>26</v>
      </c>
      <c r="D39" s="125">
        <v>30.8</v>
      </c>
      <c r="E39" s="125">
        <v>31.5</v>
      </c>
      <c r="F39" s="125">
        <v>31.9</v>
      </c>
      <c r="G39" s="125">
        <v>31.5</v>
      </c>
      <c r="H39" s="125">
        <v>33.799999999999997</v>
      </c>
      <c r="I39" s="125">
        <v>34.6</v>
      </c>
      <c r="J39" s="125">
        <v>33.4</v>
      </c>
      <c r="K39" s="125">
        <v>34.6</v>
      </c>
      <c r="L39" s="125">
        <v>29.1</v>
      </c>
      <c r="M39" s="125">
        <v>26.8</v>
      </c>
      <c r="N39" s="125">
        <v>32.299999999999997</v>
      </c>
      <c r="O39" s="125">
        <v>34.299999999999997</v>
      </c>
      <c r="P39" s="47" t="s">
        <v>134</v>
      </c>
      <c r="Q39" s="48" t="s">
        <v>252</v>
      </c>
    </row>
    <row r="40" spans="1:17" ht="12" customHeight="1">
      <c r="A40" s="54" t="s">
        <v>127</v>
      </c>
      <c r="B40" s="71" t="s">
        <v>231</v>
      </c>
      <c r="C40" s="75" t="s">
        <v>26</v>
      </c>
      <c r="D40" s="125">
        <v>30.3</v>
      </c>
      <c r="E40" s="125">
        <v>31.1</v>
      </c>
      <c r="F40" s="125">
        <v>32.299999999999997</v>
      </c>
      <c r="G40" s="125">
        <v>33.299999999999997</v>
      </c>
      <c r="H40" s="125">
        <v>33.799999999999997</v>
      </c>
      <c r="I40" s="125">
        <v>34.799999999999997</v>
      </c>
      <c r="J40" s="125">
        <v>34.4</v>
      </c>
      <c r="K40" s="125">
        <v>36.299999999999997</v>
      </c>
      <c r="L40" s="125">
        <v>25.7</v>
      </c>
      <c r="M40" s="125">
        <v>23.2</v>
      </c>
      <c r="N40" s="125">
        <v>30.9</v>
      </c>
      <c r="O40" s="125">
        <v>34</v>
      </c>
      <c r="P40" s="47" t="s">
        <v>134</v>
      </c>
      <c r="Q40" s="48" t="s">
        <v>252</v>
      </c>
    </row>
    <row r="41" spans="1:17" ht="12" customHeight="1">
      <c r="A41" s="54" t="s">
        <v>127</v>
      </c>
      <c r="B41" s="71" t="s">
        <v>232</v>
      </c>
      <c r="C41" s="75" t="s">
        <v>26</v>
      </c>
      <c r="D41" s="125">
        <v>44.5</v>
      </c>
      <c r="E41" s="125">
        <v>43.3</v>
      </c>
      <c r="F41" s="125">
        <v>44.2</v>
      </c>
      <c r="G41" s="125">
        <v>42.6</v>
      </c>
      <c r="H41" s="125">
        <v>43.4</v>
      </c>
      <c r="I41" s="125">
        <v>44.4</v>
      </c>
      <c r="J41" s="125">
        <v>45.5</v>
      </c>
      <c r="K41" s="125">
        <v>46.9</v>
      </c>
      <c r="L41" s="125">
        <v>39.700000000000003</v>
      </c>
      <c r="M41" s="125">
        <v>36.6</v>
      </c>
      <c r="N41" s="125">
        <v>39.799999999999997</v>
      </c>
      <c r="O41" s="125">
        <v>42.9</v>
      </c>
      <c r="P41" s="47" t="s">
        <v>134</v>
      </c>
      <c r="Q41" s="48" t="s">
        <v>252</v>
      </c>
    </row>
    <row r="42" spans="1:17" ht="12" customHeight="1">
      <c r="A42" s="54" t="s">
        <v>127</v>
      </c>
      <c r="B42" s="71" t="s">
        <v>90</v>
      </c>
      <c r="C42" s="75" t="s">
        <v>26</v>
      </c>
      <c r="D42" s="125">
        <v>49</v>
      </c>
      <c r="E42" s="125">
        <v>50.7</v>
      </c>
      <c r="F42" s="125">
        <v>50.8</v>
      </c>
      <c r="G42" s="125">
        <v>51.1</v>
      </c>
      <c r="H42" s="125">
        <v>51.3</v>
      </c>
      <c r="I42" s="125">
        <v>51.9</v>
      </c>
      <c r="J42" s="125">
        <v>50.9</v>
      </c>
      <c r="K42" s="125">
        <v>49.2</v>
      </c>
      <c r="L42" s="125">
        <v>27.6</v>
      </c>
      <c r="M42" s="125">
        <v>27.4</v>
      </c>
      <c r="N42" s="125">
        <v>42.1</v>
      </c>
      <c r="O42" s="125">
        <v>45.7</v>
      </c>
      <c r="P42" s="47" t="s">
        <v>134</v>
      </c>
      <c r="Q42" s="48" t="s">
        <v>252</v>
      </c>
    </row>
    <row r="43" spans="1:17" ht="12" customHeight="1">
      <c r="A43" s="54" t="s">
        <v>127</v>
      </c>
      <c r="B43" s="71" t="s">
        <v>233</v>
      </c>
      <c r="C43" s="75" t="s">
        <v>26</v>
      </c>
      <c r="D43" s="125">
        <v>43.6</v>
      </c>
      <c r="E43" s="125">
        <v>44</v>
      </c>
      <c r="F43" s="125">
        <v>43.6</v>
      </c>
      <c r="G43" s="125">
        <v>44.8</v>
      </c>
      <c r="H43" s="125">
        <v>44.1</v>
      </c>
      <c r="I43" s="125">
        <v>44</v>
      </c>
      <c r="J43" s="125">
        <v>44.9</v>
      </c>
      <c r="K43" s="125">
        <v>44.6</v>
      </c>
      <c r="L43" s="125">
        <v>36.700000000000003</v>
      </c>
      <c r="M43" s="125">
        <v>37.9</v>
      </c>
      <c r="N43" s="125">
        <v>43</v>
      </c>
      <c r="O43" s="125">
        <v>45</v>
      </c>
      <c r="P43" s="47" t="s">
        <v>134</v>
      </c>
      <c r="Q43" s="48" t="s">
        <v>252</v>
      </c>
    </row>
    <row r="44" spans="1:17" ht="12" customHeight="1">
      <c r="A44" s="54" t="s">
        <v>127</v>
      </c>
      <c r="B44" s="71" t="s">
        <v>234</v>
      </c>
      <c r="C44" s="75" t="s">
        <v>26</v>
      </c>
      <c r="D44" s="125">
        <v>39.1</v>
      </c>
      <c r="E44" s="125">
        <v>39.799999999999997</v>
      </c>
      <c r="F44" s="125">
        <v>40.700000000000003</v>
      </c>
      <c r="G44" s="125">
        <v>42.6</v>
      </c>
      <c r="H44" s="125">
        <v>44.8</v>
      </c>
      <c r="I44" s="125">
        <v>44.7</v>
      </c>
      <c r="J44" s="125">
        <v>43.9</v>
      </c>
      <c r="K44" s="125">
        <v>44.8</v>
      </c>
      <c r="L44" s="125">
        <v>38.200000000000003</v>
      </c>
      <c r="M44" s="125">
        <v>38.1</v>
      </c>
      <c r="N44" s="125">
        <v>44.7</v>
      </c>
      <c r="O44" s="125">
        <v>45.7</v>
      </c>
      <c r="P44" s="47" t="s">
        <v>134</v>
      </c>
      <c r="Q44" s="48" t="s">
        <v>252</v>
      </c>
    </row>
    <row r="45" spans="1:17" s="82" customFormat="1" ht="12" customHeight="1">
      <c r="A45" s="42" t="s">
        <v>133</v>
      </c>
      <c r="B45" s="74" t="s">
        <v>93</v>
      </c>
      <c r="C45" s="81" t="s">
        <v>26</v>
      </c>
      <c r="D45" s="127">
        <v>41.3</v>
      </c>
      <c r="E45" s="127">
        <v>41.6</v>
      </c>
      <c r="F45" s="127">
        <v>42.5</v>
      </c>
      <c r="G45" s="127">
        <v>42.3</v>
      </c>
      <c r="H45" s="127">
        <v>42.9</v>
      </c>
      <c r="I45" s="127">
        <v>43.9</v>
      </c>
      <c r="J45" s="127">
        <v>44.4</v>
      </c>
      <c r="K45" s="127">
        <v>45</v>
      </c>
      <c r="L45" s="127">
        <v>31.8</v>
      </c>
      <c r="M45" s="128">
        <v>30</v>
      </c>
      <c r="N45" s="128">
        <v>39.1</v>
      </c>
      <c r="O45" s="127">
        <v>41.9</v>
      </c>
      <c r="P45" s="44" t="s">
        <v>134</v>
      </c>
      <c r="Q45" s="56" t="s">
        <v>252</v>
      </c>
    </row>
    <row r="46" spans="1:17" ht="12" customHeight="1">
      <c r="A46" s="54" t="s">
        <v>84</v>
      </c>
      <c r="B46" s="71" t="s">
        <v>88</v>
      </c>
      <c r="C46" s="75" t="s">
        <v>95</v>
      </c>
      <c r="D46" s="121">
        <v>237078</v>
      </c>
      <c r="E46" s="121">
        <v>249977</v>
      </c>
      <c r="F46" s="121">
        <v>267560</v>
      </c>
      <c r="G46" s="121">
        <v>254350</v>
      </c>
      <c r="H46" s="121">
        <v>260494</v>
      </c>
      <c r="I46" s="121">
        <v>265228</v>
      </c>
      <c r="J46" s="121">
        <v>267116</v>
      </c>
      <c r="K46" s="121">
        <v>269694</v>
      </c>
      <c r="L46" s="121">
        <v>134405</v>
      </c>
      <c r="M46" s="121">
        <v>116474</v>
      </c>
      <c r="N46" s="121">
        <v>211032</v>
      </c>
      <c r="O46" s="121">
        <v>251395</v>
      </c>
      <c r="P46" s="47">
        <f t="shared" si="0"/>
        <v>19.100000000000001</v>
      </c>
      <c r="Q46" s="48">
        <f>O46/O$59*100</f>
        <v>3.1734588536592327</v>
      </c>
    </row>
    <row r="47" spans="1:17" ht="12" customHeight="1">
      <c r="A47" s="54" t="s">
        <v>84</v>
      </c>
      <c r="B47" s="71" t="s">
        <v>9</v>
      </c>
      <c r="C47" s="75" t="s">
        <v>95</v>
      </c>
      <c r="D47" s="121">
        <v>581951</v>
      </c>
      <c r="E47" s="121">
        <v>560027</v>
      </c>
      <c r="F47" s="121">
        <v>543161</v>
      </c>
      <c r="G47" s="121">
        <v>554587</v>
      </c>
      <c r="H47" s="121">
        <v>588275</v>
      </c>
      <c r="I47" s="121">
        <v>601742</v>
      </c>
      <c r="J47" s="121">
        <v>611082</v>
      </c>
      <c r="K47" s="121">
        <v>630273</v>
      </c>
      <c r="L47" s="121">
        <v>359039</v>
      </c>
      <c r="M47" s="121">
        <v>275424</v>
      </c>
      <c r="N47" s="121">
        <v>495994</v>
      </c>
      <c r="O47" s="121">
        <v>531989</v>
      </c>
      <c r="P47" s="47">
        <f t="shared" si="0"/>
        <v>7.3</v>
      </c>
      <c r="Q47" s="48">
        <f t="shared" ref="Q47:Q59" si="3">O47/O$59*100</f>
        <v>6.7155082722381962</v>
      </c>
    </row>
    <row r="48" spans="1:17" ht="12" customHeight="1">
      <c r="A48" s="54" t="s">
        <v>84</v>
      </c>
      <c r="B48" s="71" t="s">
        <v>227</v>
      </c>
      <c r="C48" s="75" t="s">
        <v>95</v>
      </c>
      <c r="D48" s="121">
        <v>311488</v>
      </c>
      <c r="E48" s="121">
        <v>293415</v>
      </c>
      <c r="F48" s="121">
        <v>290281</v>
      </c>
      <c r="G48" s="121">
        <v>292373</v>
      </c>
      <c r="H48" s="121">
        <v>280567</v>
      </c>
      <c r="I48" s="121">
        <v>289397</v>
      </c>
      <c r="J48" s="121">
        <v>292258</v>
      </c>
      <c r="K48" s="121">
        <v>297595</v>
      </c>
      <c r="L48" s="121">
        <v>162509</v>
      </c>
      <c r="M48" s="121">
        <v>142816</v>
      </c>
      <c r="N48" s="121">
        <v>232247</v>
      </c>
      <c r="O48" s="121">
        <v>238907</v>
      </c>
      <c r="P48" s="47">
        <f t="shared" si="0"/>
        <v>2.9</v>
      </c>
      <c r="Q48" s="48">
        <f t="shared" si="3"/>
        <v>3.0158178736695884</v>
      </c>
    </row>
    <row r="49" spans="1:17" ht="12" customHeight="1">
      <c r="A49" s="54" t="s">
        <v>84</v>
      </c>
      <c r="B49" s="71" t="s">
        <v>10</v>
      </c>
      <c r="C49" s="75" t="s">
        <v>95</v>
      </c>
      <c r="D49" s="121">
        <v>309533</v>
      </c>
      <c r="E49" s="121">
        <v>303382</v>
      </c>
      <c r="F49" s="121">
        <v>306291</v>
      </c>
      <c r="G49" s="121">
        <v>299786</v>
      </c>
      <c r="H49" s="121">
        <v>310236</v>
      </c>
      <c r="I49" s="121">
        <v>329965</v>
      </c>
      <c r="J49" s="121">
        <v>348893</v>
      </c>
      <c r="K49" s="121">
        <v>348244</v>
      </c>
      <c r="L49" s="121">
        <v>200340</v>
      </c>
      <c r="M49" s="121">
        <v>185073</v>
      </c>
      <c r="N49" s="121">
        <v>298954</v>
      </c>
      <c r="O49" s="121">
        <v>340914</v>
      </c>
      <c r="P49" s="47">
        <f>ROUND(O49/N49*100-100,1)</f>
        <v>14</v>
      </c>
      <c r="Q49" s="48">
        <f t="shared" si="3"/>
        <v>4.3034927171836497</v>
      </c>
    </row>
    <row r="50" spans="1:17" ht="12" customHeight="1">
      <c r="A50" s="54" t="s">
        <v>84</v>
      </c>
      <c r="B50" s="95" t="s">
        <v>228</v>
      </c>
      <c r="C50" s="75" t="s">
        <v>95</v>
      </c>
      <c r="D50" s="121">
        <v>248840</v>
      </c>
      <c r="E50" s="121">
        <v>239237</v>
      </c>
      <c r="F50" s="121">
        <v>238248</v>
      </c>
      <c r="G50" s="121">
        <v>241746</v>
      </c>
      <c r="H50" s="121">
        <v>241117</v>
      </c>
      <c r="I50" s="121">
        <v>241492</v>
      </c>
      <c r="J50" s="121">
        <v>249467</v>
      </c>
      <c r="K50" s="121">
        <v>261809</v>
      </c>
      <c r="L50" s="121">
        <v>153676</v>
      </c>
      <c r="M50" s="121">
        <v>153147</v>
      </c>
      <c r="N50" s="121">
        <v>217400</v>
      </c>
      <c r="O50" s="121">
        <v>237868</v>
      </c>
      <c r="P50" s="47">
        <f>ROUND(O50/N50*100-100,1)</f>
        <v>9.4</v>
      </c>
      <c r="Q50" s="48">
        <f t="shared" si="3"/>
        <v>3.0027021643318852</v>
      </c>
    </row>
    <row r="51" spans="1:17" ht="12" customHeight="1">
      <c r="A51" s="54" t="s">
        <v>84</v>
      </c>
      <c r="B51" s="95" t="s">
        <v>89</v>
      </c>
      <c r="C51" s="75" t="s">
        <v>95</v>
      </c>
      <c r="D51" s="121">
        <v>1918520</v>
      </c>
      <c r="E51" s="121">
        <v>1961159</v>
      </c>
      <c r="F51" s="121">
        <v>2130077</v>
      </c>
      <c r="G51" s="121">
        <v>2081439</v>
      </c>
      <c r="H51" s="121">
        <v>2092314</v>
      </c>
      <c r="I51" s="121">
        <v>2173407</v>
      </c>
      <c r="J51" s="121">
        <v>2247007</v>
      </c>
      <c r="K51" s="121">
        <v>2316451</v>
      </c>
      <c r="L51" s="121">
        <v>1182401</v>
      </c>
      <c r="M51" s="121">
        <v>994721</v>
      </c>
      <c r="N51" s="121">
        <v>1822053</v>
      </c>
      <c r="O51" s="121">
        <v>2105025</v>
      </c>
      <c r="P51" s="47">
        <f>ROUND(O51/N51*100-100,1)</f>
        <v>15.5</v>
      </c>
      <c r="Q51" s="48">
        <f t="shared" si="3"/>
        <v>26.572565975552521</v>
      </c>
    </row>
    <row r="52" spans="1:17" ht="12" customHeight="1">
      <c r="A52" s="54" t="s">
        <v>84</v>
      </c>
      <c r="B52" s="95" t="s">
        <v>229</v>
      </c>
      <c r="C52" s="75" t="s">
        <v>95</v>
      </c>
      <c r="D52" s="121">
        <v>254457</v>
      </c>
      <c r="E52" s="121">
        <v>254370</v>
      </c>
      <c r="F52" s="121">
        <v>257837</v>
      </c>
      <c r="G52" s="121">
        <v>260260</v>
      </c>
      <c r="H52" s="121">
        <v>261295</v>
      </c>
      <c r="I52" s="121">
        <v>267818</v>
      </c>
      <c r="J52" s="121">
        <v>276778</v>
      </c>
      <c r="K52" s="121">
        <v>300736</v>
      </c>
      <c r="L52" s="121">
        <v>208902</v>
      </c>
      <c r="M52" s="121">
        <v>186168</v>
      </c>
      <c r="N52" s="121">
        <v>253254</v>
      </c>
      <c r="O52" s="121">
        <v>272681</v>
      </c>
      <c r="P52" s="47">
        <f>ROUND(O52/N52*100-100,1)</f>
        <v>7.7</v>
      </c>
      <c r="Q52" s="48">
        <f t="shared" si="3"/>
        <v>3.4421604792245395</v>
      </c>
    </row>
    <row r="53" spans="1:17" ht="12" customHeight="1">
      <c r="A53" s="54" t="s">
        <v>84</v>
      </c>
      <c r="B53" s="95" t="s">
        <v>230</v>
      </c>
      <c r="C53" s="75" t="s">
        <v>95</v>
      </c>
      <c r="D53" s="121">
        <v>388196</v>
      </c>
      <c r="E53" s="121">
        <v>385946</v>
      </c>
      <c r="F53" s="121">
        <v>393554</v>
      </c>
      <c r="G53" s="121">
        <v>405427</v>
      </c>
      <c r="H53" s="121">
        <v>418424</v>
      </c>
      <c r="I53" s="121">
        <v>442230</v>
      </c>
      <c r="J53" s="121">
        <v>440782</v>
      </c>
      <c r="K53" s="121">
        <v>469997</v>
      </c>
      <c r="L53" s="121">
        <v>327033</v>
      </c>
      <c r="M53" s="121">
        <v>278984</v>
      </c>
      <c r="N53" s="121">
        <v>406534</v>
      </c>
      <c r="O53" s="121">
        <v>460973</v>
      </c>
      <c r="P53" s="47">
        <f t="shared" si="0"/>
        <v>13.4</v>
      </c>
      <c r="Q53" s="48">
        <f t="shared" si="3"/>
        <v>5.8190451208172691</v>
      </c>
    </row>
    <row r="54" spans="1:17" ht="12" customHeight="1">
      <c r="A54" s="54" t="s">
        <v>84</v>
      </c>
      <c r="B54" s="71" t="s">
        <v>231</v>
      </c>
      <c r="C54" s="75" t="s">
        <v>95</v>
      </c>
      <c r="D54" s="121">
        <v>295144</v>
      </c>
      <c r="E54" s="121">
        <v>288471</v>
      </c>
      <c r="F54" s="121">
        <v>317779</v>
      </c>
      <c r="G54" s="121">
        <v>327836</v>
      </c>
      <c r="H54" s="121">
        <v>318525</v>
      </c>
      <c r="I54" s="121">
        <v>333564</v>
      </c>
      <c r="J54" s="121">
        <v>346604</v>
      </c>
      <c r="K54" s="121">
        <v>350433</v>
      </c>
      <c r="L54" s="121">
        <v>206334</v>
      </c>
      <c r="M54" s="121">
        <v>173097</v>
      </c>
      <c r="N54" s="121">
        <v>269130</v>
      </c>
      <c r="O54" s="121">
        <v>306902</v>
      </c>
      <c r="P54" s="47">
        <f t="shared" si="0"/>
        <v>14</v>
      </c>
      <c r="Q54" s="48">
        <f t="shared" si="3"/>
        <v>3.8741457431759807</v>
      </c>
    </row>
    <row r="55" spans="1:17" ht="12" customHeight="1">
      <c r="A55" s="54" t="s">
        <v>84</v>
      </c>
      <c r="B55" s="71" t="s">
        <v>232</v>
      </c>
      <c r="C55" s="75" t="s">
        <v>95</v>
      </c>
      <c r="D55" s="121">
        <v>705992</v>
      </c>
      <c r="E55" s="121">
        <v>643677</v>
      </c>
      <c r="F55" s="121">
        <v>681256</v>
      </c>
      <c r="G55" s="121">
        <v>662662</v>
      </c>
      <c r="H55" s="121">
        <v>674489</v>
      </c>
      <c r="I55" s="121">
        <v>709851</v>
      </c>
      <c r="J55" s="121">
        <v>751778</v>
      </c>
      <c r="K55" s="121">
        <v>778532</v>
      </c>
      <c r="L55" s="121">
        <v>558871</v>
      </c>
      <c r="M55" s="121">
        <v>423848</v>
      </c>
      <c r="N55" s="121">
        <v>625829</v>
      </c>
      <c r="O55" s="121">
        <v>690927</v>
      </c>
      <c r="P55" s="47">
        <f t="shared" si="0"/>
        <v>10.4</v>
      </c>
      <c r="Q55" s="48">
        <f t="shared" si="3"/>
        <v>8.7218457223978696</v>
      </c>
    </row>
    <row r="56" spans="1:17" ht="12" customHeight="1">
      <c r="A56" s="54" t="s">
        <v>84</v>
      </c>
      <c r="B56" s="71" t="s">
        <v>90</v>
      </c>
      <c r="C56" s="75" t="s">
        <v>95</v>
      </c>
      <c r="D56" s="121">
        <v>1347820</v>
      </c>
      <c r="E56" s="121">
        <v>1453422</v>
      </c>
      <c r="F56" s="121">
        <v>1510374</v>
      </c>
      <c r="G56" s="121">
        <v>1535955</v>
      </c>
      <c r="H56" s="121">
        <v>1572073</v>
      </c>
      <c r="I56" s="121">
        <v>1708913</v>
      </c>
      <c r="J56" s="121">
        <v>1836797</v>
      </c>
      <c r="K56" s="121">
        <v>1929694</v>
      </c>
      <c r="L56" s="121">
        <v>984503</v>
      </c>
      <c r="M56" s="121">
        <v>948014</v>
      </c>
      <c r="N56" s="121">
        <v>1703602</v>
      </c>
      <c r="O56" s="121">
        <v>1979968</v>
      </c>
      <c r="P56" s="47">
        <f t="shared" si="0"/>
        <v>16.2</v>
      </c>
      <c r="Q56" s="48">
        <f t="shared" si="3"/>
        <v>24.993921834411832</v>
      </c>
    </row>
    <row r="57" spans="1:17" ht="12" customHeight="1">
      <c r="A57" s="54" t="s">
        <v>84</v>
      </c>
      <c r="B57" s="71" t="s">
        <v>233</v>
      </c>
      <c r="C57" s="75" t="s">
        <v>95</v>
      </c>
      <c r="D57" s="121">
        <v>200840</v>
      </c>
      <c r="E57" s="121">
        <v>205592</v>
      </c>
      <c r="F57" s="121">
        <v>216083</v>
      </c>
      <c r="G57" s="121">
        <v>234253</v>
      </c>
      <c r="H57" s="121">
        <v>222234</v>
      </c>
      <c r="I57" s="121">
        <v>234056</v>
      </c>
      <c r="J57" s="121">
        <v>238426</v>
      </c>
      <c r="K57" s="121">
        <v>245802</v>
      </c>
      <c r="L57" s="121">
        <v>151730</v>
      </c>
      <c r="M57" s="121">
        <v>151104</v>
      </c>
      <c r="N57" s="121">
        <v>218847</v>
      </c>
      <c r="O57" s="121">
        <v>234511</v>
      </c>
      <c r="P57" s="47">
        <f t="shared" si="0"/>
        <v>7.2</v>
      </c>
      <c r="Q57" s="48">
        <f t="shared" si="3"/>
        <v>2.9603254210723375</v>
      </c>
    </row>
    <row r="58" spans="1:17" ht="12" customHeight="1">
      <c r="A58" s="54" t="s">
        <v>84</v>
      </c>
      <c r="B58" s="71" t="s">
        <v>234</v>
      </c>
      <c r="C58" s="75" t="s">
        <v>95</v>
      </c>
      <c r="D58" s="121">
        <v>250637</v>
      </c>
      <c r="E58" s="121">
        <v>248744</v>
      </c>
      <c r="F58" s="121">
        <v>256312</v>
      </c>
      <c r="G58" s="121">
        <v>255242</v>
      </c>
      <c r="H58" s="121">
        <v>252217</v>
      </c>
      <c r="I58" s="121">
        <v>266338</v>
      </c>
      <c r="J58" s="121">
        <v>271825</v>
      </c>
      <c r="K58" s="121">
        <v>284913</v>
      </c>
      <c r="L58" s="121">
        <v>171468</v>
      </c>
      <c r="M58" s="121">
        <v>172766</v>
      </c>
      <c r="N58" s="121">
        <v>254323</v>
      </c>
      <c r="O58" s="121">
        <v>269738</v>
      </c>
      <c r="P58" s="47">
        <f t="shared" si="0"/>
        <v>6.1</v>
      </c>
      <c r="Q58" s="48">
        <f t="shared" si="3"/>
        <v>3.4050098222650966</v>
      </c>
    </row>
    <row r="59" spans="1:17" s="82" customFormat="1" ht="12" customHeight="1">
      <c r="A59" s="42" t="s">
        <v>84</v>
      </c>
      <c r="B59" s="74" t="s">
        <v>93</v>
      </c>
      <c r="C59" s="81" t="s">
        <v>95</v>
      </c>
      <c r="D59" s="123">
        <v>7050496</v>
      </c>
      <c r="E59" s="123">
        <v>7087419</v>
      </c>
      <c r="F59" s="123">
        <v>7408813</v>
      </c>
      <c r="G59" s="123">
        <v>7405916</v>
      </c>
      <c r="H59" s="123">
        <v>7492260</v>
      </c>
      <c r="I59" s="123">
        <v>7864001</v>
      </c>
      <c r="J59" s="123">
        <v>8178813</v>
      </c>
      <c r="K59" s="123">
        <v>8484173</v>
      </c>
      <c r="L59" s="123">
        <v>4801211</v>
      </c>
      <c r="M59" s="124">
        <v>4201636</v>
      </c>
      <c r="N59" s="124">
        <v>7009199</v>
      </c>
      <c r="O59" s="123">
        <v>7921798</v>
      </c>
      <c r="P59" s="44">
        <f t="shared" si="0"/>
        <v>13</v>
      </c>
      <c r="Q59" s="45">
        <f t="shared" si="3"/>
        <v>100</v>
      </c>
    </row>
    <row r="60" spans="1:17" ht="12" customHeight="1">
      <c r="A60" s="73" t="s">
        <v>135</v>
      </c>
      <c r="B60" s="71" t="s">
        <v>88</v>
      </c>
      <c r="C60" s="75" t="s">
        <v>95</v>
      </c>
      <c r="D60" s="121">
        <v>203927</v>
      </c>
      <c r="E60" s="121">
        <v>214693</v>
      </c>
      <c r="F60" s="121">
        <v>230398</v>
      </c>
      <c r="G60" s="121">
        <v>220919</v>
      </c>
      <c r="H60" s="121">
        <v>225304</v>
      </c>
      <c r="I60" s="121">
        <v>227492</v>
      </c>
      <c r="J60" s="121">
        <v>233539</v>
      </c>
      <c r="K60" s="121">
        <v>236674</v>
      </c>
      <c r="L60" s="121">
        <v>122954</v>
      </c>
      <c r="M60" s="121">
        <v>106107</v>
      </c>
      <c r="N60" s="121">
        <v>186472</v>
      </c>
      <c r="O60" s="121">
        <v>220815</v>
      </c>
      <c r="P60" s="47">
        <f t="shared" si="0"/>
        <v>18.399999999999999</v>
      </c>
      <c r="Q60" s="48">
        <f>O60/O$73*100</f>
        <v>3.1363200965375557</v>
      </c>
    </row>
    <row r="61" spans="1:17" ht="12" customHeight="1">
      <c r="A61" s="73" t="s">
        <v>135</v>
      </c>
      <c r="B61" s="71" t="s">
        <v>9</v>
      </c>
      <c r="C61" s="75" t="s">
        <v>95</v>
      </c>
      <c r="D61" s="121">
        <v>567904</v>
      </c>
      <c r="E61" s="121">
        <v>544234</v>
      </c>
      <c r="F61" s="121">
        <v>530109</v>
      </c>
      <c r="G61" s="121">
        <v>537496</v>
      </c>
      <c r="H61" s="121">
        <v>573296</v>
      </c>
      <c r="I61" s="121">
        <v>587420</v>
      </c>
      <c r="J61" s="121">
        <v>593987</v>
      </c>
      <c r="K61" s="121">
        <v>614398</v>
      </c>
      <c r="L61" s="121">
        <v>352182</v>
      </c>
      <c r="M61" s="121">
        <v>270845</v>
      </c>
      <c r="N61" s="121">
        <v>486900</v>
      </c>
      <c r="O61" s="121">
        <v>521340</v>
      </c>
      <c r="P61" s="47">
        <f t="shared" si="0"/>
        <v>7.1</v>
      </c>
      <c r="Q61" s="48">
        <f t="shared" ref="Q61:Q73" si="4">O61/O$73*100</f>
        <v>7.4047918806643089</v>
      </c>
    </row>
    <row r="62" spans="1:17" ht="12" customHeight="1">
      <c r="A62" s="73" t="s">
        <v>135</v>
      </c>
      <c r="B62" s="71" t="s">
        <v>227</v>
      </c>
      <c r="C62" s="75" t="s">
        <v>95</v>
      </c>
      <c r="D62" s="121">
        <v>297514</v>
      </c>
      <c r="E62" s="121">
        <v>281569</v>
      </c>
      <c r="F62" s="121">
        <v>278023</v>
      </c>
      <c r="G62" s="121">
        <v>279627</v>
      </c>
      <c r="H62" s="121">
        <v>267944</v>
      </c>
      <c r="I62" s="121">
        <v>274710</v>
      </c>
      <c r="J62" s="121">
        <v>277119</v>
      </c>
      <c r="K62" s="121">
        <v>282792</v>
      </c>
      <c r="L62" s="121">
        <v>156078</v>
      </c>
      <c r="M62" s="121">
        <v>136652</v>
      </c>
      <c r="N62" s="121">
        <v>221717</v>
      </c>
      <c r="O62" s="121">
        <v>226881</v>
      </c>
      <c r="P62" s="47">
        <f t="shared" si="0"/>
        <v>2.2999999999999998</v>
      </c>
      <c r="Q62" s="48">
        <f t="shared" si="4"/>
        <v>3.2224778199965458</v>
      </c>
    </row>
    <row r="63" spans="1:17" ht="12" customHeight="1">
      <c r="A63" s="73" t="s">
        <v>135</v>
      </c>
      <c r="B63" s="71" t="s">
        <v>10</v>
      </c>
      <c r="C63" s="75" t="s">
        <v>95</v>
      </c>
      <c r="D63" s="121">
        <v>300095</v>
      </c>
      <c r="E63" s="121">
        <v>292411</v>
      </c>
      <c r="F63" s="121">
        <v>295259</v>
      </c>
      <c r="G63" s="121">
        <v>288909</v>
      </c>
      <c r="H63" s="121">
        <v>300435</v>
      </c>
      <c r="I63" s="121">
        <v>318210</v>
      </c>
      <c r="J63" s="121">
        <v>335401</v>
      </c>
      <c r="K63" s="121">
        <v>333937</v>
      </c>
      <c r="L63" s="121">
        <v>193577</v>
      </c>
      <c r="M63" s="121">
        <v>178495</v>
      </c>
      <c r="N63" s="121">
        <v>288698</v>
      </c>
      <c r="O63" s="121">
        <v>328210</v>
      </c>
      <c r="P63" s="47">
        <f>ROUND(O63/N63*100-100,1)</f>
        <v>13.7</v>
      </c>
      <c r="Q63" s="48">
        <f t="shared" si="4"/>
        <v>4.6616924524357097</v>
      </c>
    </row>
    <row r="64" spans="1:17" ht="12" customHeight="1">
      <c r="A64" s="73" t="s">
        <v>135</v>
      </c>
      <c r="B64" s="95" t="s">
        <v>228</v>
      </c>
      <c r="C64" s="75" t="s">
        <v>95</v>
      </c>
      <c r="D64" s="121">
        <v>226913</v>
      </c>
      <c r="E64" s="121">
        <v>219227</v>
      </c>
      <c r="F64" s="121">
        <v>217506</v>
      </c>
      <c r="G64" s="121">
        <v>222690</v>
      </c>
      <c r="H64" s="121">
        <v>222023</v>
      </c>
      <c r="I64" s="121">
        <v>220630</v>
      </c>
      <c r="J64" s="121">
        <v>228961</v>
      </c>
      <c r="K64" s="121">
        <v>239144</v>
      </c>
      <c r="L64" s="121">
        <v>143764</v>
      </c>
      <c r="M64" s="121">
        <v>142470</v>
      </c>
      <c r="N64" s="121">
        <v>201569</v>
      </c>
      <c r="O64" s="121">
        <v>219946</v>
      </c>
      <c r="P64" s="47">
        <f>ROUND(O64/N64*100-100,1)</f>
        <v>9.1</v>
      </c>
      <c r="Q64" s="48">
        <f t="shared" si="4"/>
        <v>3.1239773563981128</v>
      </c>
    </row>
    <row r="65" spans="1:17" ht="12" customHeight="1">
      <c r="A65" s="73" t="s">
        <v>135</v>
      </c>
      <c r="B65" s="95" t="s">
        <v>89</v>
      </c>
      <c r="C65" s="75" t="s">
        <v>95</v>
      </c>
      <c r="D65" s="121">
        <v>1568687</v>
      </c>
      <c r="E65" s="121">
        <v>1597338</v>
      </c>
      <c r="F65" s="121">
        <v>1735996</v>
      </c>
      <c r="G65" s="121">
        <v>1663214</v>
      </c>
      <c r="H65" s="121">
        <v>1674521</v>
      </c>
      <c r="I65" s="121">
        <v>1724363</v>
      </c>
      <c r="J65" s="121">
        <v>1773746</v>
      </c>
      <c r="K65" s="121">
        <v>1846950</v>
      </c>
      <c r="L65" s="121">
        <v>1033634</v>
      </c>
      <c r="M65" s="121">
        <v>866166</v>
      </c>
      <c r="N65" s="121">
        <v>1515092</v>
      </c>
      <c r="O65" s="121">
        <v>1707007</v>
      </c>
      <c r="P65" s="47">
        <f>ROUND(O65/N65*100-100,1)</f>
        <v>12.7</v>
      </c>
      <c r="Q65" s="48">
        <f t="shared" si="4"/>
        <v>24.245274818423947</v>
      </c>
    </row>
    <row r="66" spans="1:17" ht="12" customHeight="1">
      <c r="A66" s="73" t="s">
        <v>135</v>
      </c>
      <c r="B66" s="95" t="s">
        <v>229</v>
      </c>
      <c r="C66" s="75" t="s">
        <v>95</v>
      </c>
      <c r="D66" s="121">
        <v>240406</v>
      </c>
      <c r="E66" s="121">
        <v>239832</v>
      </c>
      <c r="F66" s="121">
        <v>243161</v>
      </c>
      <c r="G66" s="121">
        <v>244502</v>
      </c>
      <c r="H66" s="121">
        <v>246068</v>
      </c>
      <c r="I66" s="121">
        <v>249986</v>
      </c>
      <c r="J66" s="121">
        <v>256931</v>
      </c>
      <c r="K66" s="121">
        <v>273583</v>
      </c>
      <c r="L66" s="121">
        <v>198318</v>
      </c>
      <c r="M66" s="121">
        <v>177154</v>
      </c>
      <c r="N66" s="121">
        <v>239998</v>
      </c>
      <c r="O66" s="121">
        <v>257313</v>
      </c>
      <c r="P66" s="47">
        <f>ROUND(O66/N66*100-100,1)</f>
        <v>7.2</v>
      </c>
      <c r="Q66" s="48">
        <f t="shared" si="4"/>
        <v>3.6547151823941677</v>
      </c>
    </row>
    <row r="67" spans="1:17" ht="12" customHeight="1">
      <c r="A67" s="73" t="s">
        <v>135</v>
      </c>
      <c r="B67" s="95" t="s">
        <v>230</v>
      </c>
      <c r="C67" s="75" t="s">
        <v>95</v>
      </c>
      <c r="D67" s="121">
        <v>371932</v>
      </c>
      <c r="E67" s="121">
        <v>370585</v>
      </c>
      <c r="F67" s="121">
        <v>378971</v>
      </c>
      <c r="G67" s="121">
        <v>390584</v>
      </c>
      <c r="H67" s="121">
        <v>401455</v>
      </c>
      <c r="I67" s="121">
        <v>422589</v>
      </c>
      <c r="J67" s="121">
        <v>420214</v>
      </c>
      <c r="K67" s="121">
        <v>447744</v>
      </c>
      <c r="L67" s="121">
        <v>316536</v>
      </c>
      <c r="M67" s="121">
        <v>270791</v>
      </c>
      <c r="N67" s="121">
        <v>389663</v>
      </c>
      <c r="O67" s="121">
        <v>438207</v>
      </c>
      <c r="P67" s="47">
        <f t="shared" si="0"/>
        <v>12.5</v>
      </c>
      <c r="Q67" s="48">
        <f t="shared" si="4"/>
        <v>6.2240220118353946</v>
      </c>
    </row>
    <row r="68" spans="1:17" ht="12" customHeight="1">
      <c r="A68" s="73" t="s">
        <v>135</v>
      </c>
      <c r="B68" s="71" t="s">
        <v>231</v>
      </c>
      <c r="C68" s="75" t="s">
        <v>95</v>
      </c>
      <c r="D68" s="121">
        <v>265220</v>
      </c>
      <c r="E68" s="121">
        <v>258963</v>
      </c>
      <c r="F68" s="121">
        <v>286935</v>
      </c>
      <c r="G68" s="121">
        <v>291176</v>
      </c>
      <c r="H68" s="121">
        <v>283221</v>
      </c>
      <c r="I68" s="121">
        <v>297399</v>
      </c>
      <c r="J68" s="121">
        <v>316336</v>
      </c>
      <c r="K68" s="121">
        <v>318820</v>
      </c>
      <c r="L68" s="121">
        <v>194738</v>
      </c>
      <c r="M68" s="121">
        <v>161474</v>
      </c>
      <c r="N68" s="121">
        <v>246709</v>
      </c>
      <c r="O68" s="121">
        <v>279248</v>
      </c>
      <c r="P68" s="47">
        <f t="shared" si="0"/>
        <v>13.2</v>
      </c>
      <c r="Q68" s="48">
        <f t="shared" si="4"/>
        <v>3.9662663963857501</v>
      </c>
    </row>
    <row r="69" spans="1:17" ht="12" customHeight="1">
      <c r="A69" s="73" t="s">
        <v>135</v>
      </c>
      <c r="B69" s="71" t="s">
        <v>232</v>
      </c>
      <c r="C69" s="75" t="s">
        <v>95</v>
      </c>
      <c r="D69" s="121">
        <v>659304</v>
      </c>
      <c r="E69" s="121">
        <v>601785</v>
      </c>
      <c r="F69" s="121">
        <v>638265</v>
      </c>
      <c r="G69" s="121">
        <v>620882</v>
      </c>
      <c r="H69" s="121">
        <v>634509</v>
      </c>
      <c r="I69" s="121">
        <v>662217</v>
      </c>
      <c r="J69" s="121">
        <v>701554</v>
      </c>
      <c r="K69" s="121">
        <v>725310</v>
      </c>
      <c r="L69" s="121">
        <v>539008</v>
      </c>
      <c r="M69" s="121">
        <v>403722</v>
      </c>
      <c r="N69" s="121">
        <v>590787</v>
      </c>
      <c r="O69" s="121">
        <v>646103</v>
      </c>
      <c r="P69" s="47">
        <f t="shared" si="0"/>
        <v>9.4</v>
      </c>
      <c r="Q69" s="48">
        <f t="shared" si="4"/>
        <v>9.1768485987510111</v>
      </c>
    </row>
    <row r="70" spans="1:17" ht="12" customHeight="1">
      <c r="A70" s="73" t="s">
        <v>135</v>
      </c>
      <c r="B70" s="71" t="s">
        <v>90</v>
      </c>
      <c r="C70" s="75" t="s">
        <v>95</v>
      </c>
      <c r="D70" s="121">
        <v>1154146</v>
      </c>
      <c r="E70" s="121">
        <v>1245414</v>
      </c>
      <c r="F70" s="121">
        <v>1314134</v>
      </c>
      <c r="G70" s="121">
        <v>1326703</v>
      </c>
      <c r="H70" s="121">
        <v>1355170</v>
      </c>
      <c r="I70" s="121">
        <v>1456873</v>
      </c>
      <c r="J70" s="121">
        <v>1567165</v>
      </c>
      <c r="K70" s="121">
        <v>1670046</v>
      </c>
      <c r="L70" s="121">
        <v>890184</v>
      </c>
      <c r="M70" s="121">
        <v>855226</v>
      </c>
      <c r="N70" s="121">
        <v>1495923</v>
      </c>
      <c r="O70" s="121">
        <v>1735396</v>
      </c>
      <c r="P70" s="47">
        <f t="shared" si="0"/>
        <v>16</v>
      </c>
      <c r="Q70" s="48">
        <f t="shared" si="4"/>
        <v>24.648494668618024</v>
      </c>
    </row>
    <row r="71" spans="1:17" ht="12" customHeight="1">
      <c r="A71" s="73" t="s">
        <v>135</v>
      </c>
      <c r="B71" s="71" t="s">
        <v>233</v>
      </c>
      <c r="C71" s="75" t="s">
        <v>95</v>
      </c>
      <c r="D71" s="121">
        <v>192738</v>
      </c>
      <c r="E71" s="121">
        <v>197347</v>
      </c>
      <c r="F71" s="121">
        <v>207930</v>
      </c>
      <c r="G71" s="121">
        <v>224069</v>
      </c>
      <c r="H71" s="121">
        <v>211983</v>
      </c>
      <c r="I71" s="121">
        <v>220996</v>
      </c>
      <c r="J71" s="121">
        <v>227062</v>
      </c>
      <c r="K71" s="121">
        <v>232429</v>
      </c>
      <c r="L71" s="121">
        <v>145612</v>
      </c>
      <c r="M71" s="121">
        <v>145760</v>
      </c>
      <c r="N71" s="121">
        <v>207374</v>
      </c>
      <c r="O71" s="121">
        <v>222445</v>
      </c>
      <c r="P71" s="47">
        <f t="shared" si="0"/>
        <v>7.3</v>
      </c>
      <c r="Q71" s="48">
        <f t="shared" si="4"/>
        <v>3.1594716114136121</v>
      </c>
    </row>
    <row r="72" spans="1:17" ht="12" customHeight="1">
      <c r="A72" s="73" t="s">
        <v>135</v>
      </c>
      <c r="B72" s="71" t="s">
        <v>234</v>
      </c>
      <c r="C72" s="75" t="s">
        <v>95</v>
      </c>
      <c r="D72" s="121">
        <v>222471</v>
      </c>
      <c r="E72" s="121">
        <v>219200</v>
      </c>
      <c r="F72" s="121">
        <v>225945</v>
      </c>
      <c r="G72" s="121">
        <v>226746</v>
      </c>
      <c r="H72" s="121">
        <v>222367</v>
      </c>
      <c r="I72" s="121">
        <v>232286</v>
      </c>
      <c r="J72" s="121">
        <v>238638</v>
      </c>
      <c r="K72" s="121">
        <v>250689</v>
      </c>
      <c r="L72" s="121">
        <v>151819</v>
      </c>
      <c r="M72" s="121">
        <v>153714</v>
      </c>
      <c r="N72" s="121">
        <v>226690</v>
      </c>
      <c r="O72" s="121">
        <v>237665</v>
      </c>
      <c r="P72" s="47">
        <f t="shared" si="0"/>
        <v>4.8</v>
      </c>
      <c r="Q72" s="48">
        <f t="shared" si="4"/>
        <v>3.3756471061458604</v>
      </c>
    </row>
    <row r="73" spans="1:17" s="82" customFormat="1" ht="12" customHeight="1">
      <c r="A73" s="83" t="s">
        <v>135</v>
      </c>
      <c r="B73" s="74" t="s">
        <v>93</v>
      </c>
      <c r="C73" s="81" t="s">
        <v>95</v>
      </c>
      <c r="D73" s="123">
        <v>6271257</v>
      </c>
      <c r="E73" s="123">
        <v>6282598</v>
      </c>
      <c r="F73" s="123">
        <v>6582632</v>
      </c>
      <c r="G73" s="123">
        <v>6537517</v>
      </c>
      <c r="H73" s="123">
        <v>6618296</v>
      </c>
      <c r="I73" s="123">
        <v>6895171</v>
      </c>
      <c r="J73" s="123">
        <v>7170653</v>
      </c>
      <c r="K73" s="123">
        <v>7472516</v>
      </c>
      <c r="L73" s="123">
        <v>4438404</v>
      </c>
      <c r="M73" s="124">
        <v>3868576</v>
      </c>
      <c r="N73" s="124">
        <v>6297592</v>
      </c>
      <c r="O73" s="123">
        <v>7040576</v>
      </c>
      <c r="P73" s="44">
        <f t="shared" si="0"/>
        <v>11.8</v>
      </c>
      <c r="Q73" s="45">
        <f t="shared" si="4"/>
        <v>100</v>
      </c>
    </row>
    <row r="74" spans="1:17" ht="12" customHeight="1">
      <c r="A74" s="73" t="s">
        <v>136</v>
      </c>
      <c r="B74" s="71" t="s">
        <v>88</v>
      </c>
      <c r="C74" s="75" t="s">
        <v>95</v>
      </c>
      <c r="D74" s="121">
        <v>33151</v>
      </c>
      <c r="E74" s="121">
        <v>35284</v>
      </c>
      <c r="F74" s="121">
        <v>37162</v>
      </c>
      <c r="G74" s="121">
        <v>33431</v>
      </c>
      <c r="H74" s="121">
        <v>35190</v>
      </c>
      <c r="I74" s="121">
        <v>37736</v>
      </c>
      <c r="J74" s="121">
        <v>33577</v>
      </c>
      <c r="K74" s="121">
        <v>33020</v>
      </c>
      <c r="L74" s="121">
        <v>11451</v>
      </c>
      <c r="M74" s="121">
        <v>10367</v>
      </c>
      <c r="N74" s="121">
        <v>24560</v>
      </c>
      <c r="O74" s="121">
        <v>30580</v>
      </c>
      <c r="P74" s="47">
        <f t="shared" si="0"/>
        <v>24.5</v>
      </c>
      <c r="Q74" s="48">
        <f>O74/O$87*100</f>
        <v>3.4701811802247335</v>
      </c>
    </row>
    <row r="75" spans="1:17" ht="12" customHeight="1">
      <c r="A75" s="73" t="s">
        <v>136</v>
      </c>
      <c r="B75" s="71" t="s">
        <v>9</v>
      </c>
      <c r="C75" s="75" t="s">
        <v>95</v>
      </c>
      <c r="D75" s="121">
        <v>14047</v>
      </c>
      <c r="E75" s="121">
        <v>15793</v>
      </c>
      <c r="F75" s="121">
        <v>13052</v>
      </c>
      <c r="G75" s="121">
        <v>17091</v>
      </c>
      <c r="H75" s="121">
        <v>14979</v>
      </c>
      <c r="I75" s="121">
        <v>14322</v>
      </c>
      <c r="J75" s="121">
        <v>17095</v>
      </c>
      <c r="K75" s="121">
        <v>15875</v>
      </c>
      <c r="L75" s="121">
        <v>6857</v>
      </c>
      <c r="M75" s="121">
        <v>4579</v>
      </c>
      <c r="N75" s="121">
        <v>9094</v>
      </c>
      <c r="O75" s="121">
        <v>10649</v>
      </c>
      <c r="P75" s="47">
        <f t="shared" si="0"/>
        <v>17.100000000000001</v>
      </c>
      <c r="Q75" s="48">
        <f t="shared" ref="Q75:Q87" si="5">O75/O$87*100</f>
        <v>1.2084355588035705</v>
      </c>
    </row>
    <row r="76" spans="1:17" ht="12" customHeight="1">
      <c r="A76" s="73" t="s">
        <v>136</v>
      </c>
      <c r="B76" s="71" t="s">
        <v>227</v>
      </c>
      <c r="C76" s="75" t="s">
        <v>95</v>
      </c>
      <c r="D76" s="121">
        <v>13974</v>
      </c>
      <c r="E76" s="121">
        <v>11846</v>
      </c>
      <c r="F76" s="121">
        <v>12258</v>
      </c>
      <c r="G76" s="121">
        <v>12746</v>
      </c>
      <c r="H76" s="121">
        <v>12623</v>
      </c>
      <c r="I76" s="121">
        <v>14687</v>
      </c>
      <c r="J76" s="121">
        <v>15139</v>
      </c>
      <c r="K76" s="121">
        <v>14803</v>
      </c>
      <c r="L76" s="121">
        <v>6431</v>
      </c>
      <c r="M76" s="121">
        <v>6164</v>
      </c>
      <c r="N76" s="121">
        <v>10530</v>
      </c>
      <c r="O76" s="121">
        <v>12026</v>
      </c>
      <c r="P76" s="47">
        <f t="shared" si="0"/>
        <v>14.2</v>
      </c>
      <c r="Q76" s="48">
        <f t="shared" si="5"/>
        <v>1.3646958428182683</v>
      </c>
    </row>
    <row r="77" spans="1:17" ht="12" customHeight="1">
      <c r="A77" s="73" t="s">
        <v>136</v>
      </c>
      <c r="B77" s="71" t="s">
        <v>10</v>
      </c>
      <c r="C77" s="75" t="s">
        <v>95</v>
      </c>
      <c r="D77" s="121">
        <v>9438</v>
      </c>
      <c r="E77" s="121">
        <v>10971</v>
      </c>
      <c r="F77" s="121">
        <v>11032</v>
      </c>
      <c r="G77" s="121">
        <v>10877</v>
      </c>
      <c r="H77" s="121">
        <v>9801</v>
      </c>
      <c r="I77" s="121">
        <v>11755</v>
      </c>
      <c r="J77" s="121">
        <v>13492</v>
      </c>
      <c r="K77" s="121">
        <v>14307</v>
      </c>
      <c r="L77" s="121">
        <v>6763</v>
      </c>
      <c r="M77" s="121">
        <v>6578</v>
      </c>
      <c r="N77" s="121">
        <v>10256</v>
      </c>
      <c r="O77" s="121">
        <v>12704</v>
      </c>
      <c r="P77" s="47">
        <f>ROUND(O77/N77*100-100,1)</f>
        <v>23.9</v>
      </c>
      <c r="Q77" s="48">
        <f t="shared" si="5"/>
        <v>1.4416344576054614</v>
      </c>
    </row>
    <row r="78" spans="1:17" ht="12" customHeight="1">
      <c r="A78" s="73" t="s">
        <v>136</v>
      </c>
      <c r="B78" s="95" t="s">
        <v>228</v>
      </c>
      <c r="C78" s="75" t="s">
        <v>95</v>
      </c>
      <c r="D78" s="121">
        <v>21927</v>
      </c>
      <c r="E78" s="121">
        <v>20010</v>
      </c>
      <c r="F78" s="121">
        <v>20742</v>
      </c>
      <c r="G78" s="121">
        <v>19056</v>
      </c>
      <c r="H78" s="121">
        <v>19094</v>
      </c>
      <c r="I78" s="121">
        <v>20862</v>
      </c>
      <c r="J78" s="121">
        <v>20506</v>
      </c>
      <c r="K78" s="121">
        <v>22665</v>
      </c>
      <c r="L78" s="121">
        <v>9912</v>
      </c>
      <c r="M78" s="121">
        <v>10677</v>
      </c>
      <c r="N78" s="121">
        <v>15831</v>
      </c>
      <c r="O78" s="121">
        <v>17922</v>
      </c>
      <c r="P78" s="47">
        <f>ROUND(O78/N78*100-100,1)</f>
        <v>13.2</v>
      </c>
      <c r="Q78" s="48">
        <f t="shared" si="5"/>
        <v>2.0337667466313825</v>
      </c>
    </row>
    <row r="79" spans="1:17" ht="12" customHeight="1">
      <c r="A79" s="73" t="s">
        <v>136</v>
      </c>
      <c r="B79" s="95" t="s">
        <v>89</v>
      </c>
      <c r="C79" s="75" t="s">
        <v>95</v>
      </c>
      <c r="D79" s="121">
        <v>349833</v>
      </c>
      <c r="E79" s="121">
        <v>363821</v>
      </c>
      <c r="F79" s="121">
        <v>394081</v>
      </c>
      <c r="G79" s="121">
        <v>418225</v>
      </c>
      <c r="H79" s="121">
        <v>417793</v>
      </c>
      <c r="I79" s="121">
        <v>449044</v>
      </c>
      <c r="J79" s="121">
        <v>473261</v>
      </c>
      <c r="K79" s="121">
        <v>469501</v>
      </c>
      <c r="L79" s="121">
        <v>148767</v>
      </c>
      <c r="M79" s="121">
        <v>128555</v>
      </c>
      <c r="N79" s="121">
        <v>306961</v>
      </c>
      <c r="O79" s="121">
        <v>398018</v>
      </c>
      <c r="P79" s="47">
        <f>ROUND(O79/N79*100-100,1)</f>
        <v>29.7</v>
      </c>
      <c r="Q79" s="48">
        <f t="shared" si="5"/>
        <v>45.166598201134335</v>
      </c>
    </row>
    <row r="80" spans="1:17" ht="12" customHeight="1">
      <c r="A80" s="73" t="s">
        <v>136</v>
      </c>
      <c r="B80" s="95" t="s">
        <v>229</v>
      </c>
      <c r="C80" s="75" t="s">
        <v>95</v>
      </c>
      <c r="D80" s="121">
        <v>14051</v>
      </c>
      <c r="E80" s="121">
        <v>14538</v>
      </c>
      <c r="F80" s="121">
        <v>14676</v>
      </c>
      <c r="G80" s="121">
        <v>15758</v>
      </c>
      <c r="H80" s="121">
        <v>15227</v>
      </c>
      <c r="I80" s="121">
        <v>17832</v>
      </c>
      <c r="J80" s="121">
        <v>19847</v>
      </c>
      <c r="K80" s="121">
        <v>27153</v>
      </c>
      <c r="L80" s="121">
        <v>10584</v>
      </c>
      <c r="M80" s="121">
        <v>9014</v>
      </c>
      <c r="N80" s="121">
        <v>13256</v>
      </c>
      <c r="O80" s="121">
        <v>15368</v>
      </c>
      <c r="P80" s="47">
        <f>ROUND(O80/N80*100-100,1)</f>
        <v>15.9</v>
      </c>
      <c r="Q80" s="48">
        <f t="shared" si="5"/>
        <v>1.7439419351763801</v>
      </c>
    </row>
    <row r="81" spans="1:17" ht="12" customHeight="1">
      <c r="A81" s="73" t="s">
        <v>136</v>
      </c>
      <c r="B81" s="95" t="s">
        <v>230</v>
      </c>
      <c r="C81" s="75" t="s">
        <v>95</v>
      </c>
      <c r="D81" s="121">
        <v>16264</v>
      </c>
      <c r="E81" s="121">
        <v>15361</v>
      </c>
      <c r="F81" s="121">
        <v>14583</v>
      </c>
      <c r="G81" s="121">
        <v>14843</v>
      </c>
      <c r="H81" s="121">
        <v>16969</v>
      </c>
      <c r="I81" s="121">
        <v>19641</v>
      </c>
      <c r="J81" s="121">
        <v>20568</v>
      </c>
      <c r="K81" s="121">
        <v>22253</v>
      </c>
      <c r="L81" s="121">
        <v>10497</v>
      </c>
      <c r="M81" s="121">
        <v>8193</v>
      </c>
      <c r="N81" s="121">
        <v>16871</v>
      </c>
      <c r="O81" s="121">
        <v>22766</v>
      </c>
      <c r="P81" s="47">
        <f t="shared" si="0"/>
        <v>34.9</v>
      </c>
      <c r="Q81" s="48">
        <f t="shared" si="5"/>
        <v>2.5834579708631877</v>
      </c>
    </row>
    <row r="82" spans="1:17" ht="12" customHeight="1">
      <c r="A82" s="73" t="s">
        <v>136</v>
      </c>
      <c r="B82" s="71" t="s">
        <v>231</v>
      </c>
      <c r="C82" s="75" t="s">
        <v>95</v>
      </c>
      <c r="D82" s="121">
        <v>29924</v>
      </c>
      <c r="E82" s="121">
        <v>29508</v>
      </c>
      <c r="F82" s="121">
        <v>30844</v>
      </c>
      <c r="G82" s="121">
        <v>36660</v>
      </c>
      <c r="H82" s="121">
        <v>35304</v>
      </c>
      <c r="I82" s="121">
        <v>36165</v>
      </c>
      <c r="J82" s="121">
        <v>30268</v>
      </c>
      <c r="K82" s="121">
        <v>31613</v>
      </c>
      <c r="L82" s="121">
        <v>11596</v>
      </c>
      <c r="M82" s="121">
        <v>11623</v>
      </c>
      <c r="N82" s="121">
        <v>22421</v>
      </c>
      <c r="O82" s="121">
        <v>27654</v>
      </c>
      <c r="P82" s="47">
        <f t="shared" si="0"/>
        <v>23.3</v>
      </c>
      <c r="Q82" s="48">
        <f t="shared" si="5"/>
        <v>3.1381422615413594</v>
      </c>
    </row>
    <row r="83" spans="1:17" ht="12" customHeight="1">
      <c r="A83" s="73" t="s">
        <v>136</v>
      </c>
      <c r="B83" s="71" t="s">
        <v>232</v>
      </c>
      <c r="C83" s="75" t="s">
        <v>95</v>
      </c>
      <c r="D83" s="121">
        <v>46688</v>
      </c>
      <c r="E83" s="121">
        <v>41892</v>
      </c>
      <c r="F83" s="121">
        <v>42991</v>
      </c>
      <c r="G83" s="121">
        <v>41780</v>
      </c>
      <c r="H83" s="121">
        <v>39980</v>
      </c>
      <c r="I83" s="121">
        <v>47634</v>
      </c>
      <c r="J83" s="121">
        <v>50224</v>
      </c>
      <c r="K83" s="121">
        <v>53222</v>
      </c>
      <c r="L83" s="121">
        <v>19863</v>
      </c>
      <c r="M83" s="121">
        <v>20126</v>
      </c>
      <c r="N83" s="121">
        <v>35042</v>
      </c>
      <c r="O83" s="121">
        <v>44824</v>
      </c>
      <c r="P83" s="47">
        <f t="shared" si="0"/>
        <v>27.9</v>
      </c>
      <c r="Q83" s="48">
        <f t="shared" si="5"/>
        <v>5.0865729634530235</v>
      </c>
    </row>
    <row r="84" spans="1:17" ht="12" customHeight="1">
      <c r="A84" s="73" t="s">
        <v>136</v>
      </c>
      <c r="B84" s="71" t="s">
        <v>90</v>
      </c>
      <c r="C84" s="75" t="s">
        <v>95</v>
      </c>
      <c r="D84" s="121">
        <v>193674</v>
      </c>
      <c r="E84" s="121">
        <v>208008</v>
      </c>
      <c r="F84" s="121">
        <v>196240</v>
      </c>
      <c r="G84" s="121">
        <v>209252</v>
      </c>
      <c r="H84" s="121">
        <v>216903</v>
      </c>
      <c r="I84" s="121">
        <v>252040</v>
      </c>
      <c r="J84" s="121">
        <v>269632</v>
      </c>
      <c r="K84" s="121">
        <v>259648</v>
      </c>
      <c r="L84" s="121">
        <v>94319</v>
      </c>
      <c r="M84" s="121">
        <v>92788</v>
      </c>
      <c r="N84" s="121">
        <v>207679</v>
      </c>
      <c r="O84" s="121">
        <v>244572</v>
      </c>
      <c r="P84" s="47">
        <f t="shared" si="0"/>
        <v>17.8</v>
      </c>
      <c r="Q84" s="48">
        <f t="shared" si="5"/>
        <v>27.75373288456257</v>
      </c>
    </row>
    <row r="85" spans="1:17" ht="12" customHeight="1">
      <c r="A85" s="73" t="s">
        <v>136</v>
      </c>
      <c r="B85" s="71" t="s">
        <v>233</v>
      </c>
      <c r="C85" s="75" t="s">
        <v>95</v>
      </c>
      <c r="D85" s="121">
        <v>8102</v>
      </c>
      <c r="E85" s="121">
        <v>8245</v>
      </c>
      <c r="F85" s="121">
        <v>8153</v>
      </c>
      <c r="G85" s="121">
        <v>10184</v>
      </c>
      <c r="H85" s="121">
        <v>10251</v>
      </c>
      <c r="I85" s="121">
        <v>13060</v>
      </c>
      <c r="J85" s="121">
        <v>11364</v>
      </c>
      <c r="K85" s="121">
        <v>13373</v>
      </c>
      <c r="L85" s="121">
        <v>6118</v>
      </c>
      <c r="M85" s="121">
        <v>5344</v>
      </c>
      <c r="N85" s="121">
        <v>11473</v>
      </c>
      <c r="O85" s="121">
        <v>12066</v>
      </c>
      <c r="P85" s="47">
        <f t="shared" si="0"/>
        <v>5.2</v>
      </c>
      <c r="Q85" s="48">
        <f t="shared" si="5"/>
        <v>1.369234994133147</v>
      </c>
    </row>
    <row r="86" spans="1:17" ht="12" customHeight="1">
      <c r="A86" s="73" t="s">
        <v>136</v>
      </c>
      <c r="B86" s="71" t="s">
        <v>234</v>
      </c>
      <c r="C86" s="75" t="s">
        <v>95</v>
      </c>
      <c r="D86" s="121">
        <v>28166</v>
      </c>
      <c r="E86" s="121">
        <v>29544</v>
      </c>
      <c r="F86" s="121">
        <v>30367</v>
      </c>
      <c r="G86" s="121">
        <v>28496</v>
      </c>
      <c r="H86" s="121">
        <v>29850</v>
      </c>
      <c r="I86" s="121">
        <v>34052</v>
      </c>
      <c r="J86" s="121">
        <v>33187</v>
      </c>
      <c r="K86" s="121">
        <v>34224</v>
      </c>
      <c r="L86" s="121">
        <v>19649</v>
      </c>
      <c r="M86" s="121">
        <v>19052</v>
      </c>
      <c r="N86" s="121">
        <v>27633</v>
      </c>
      <c r="O86" s="121">
        <v>32073</v>
      </c>
      <c r="P86" s="47">
        <f t="shared" si="0"/>
        <v>16.100000000000001</v>
      </c>
      <c r="Q86" s="48">
        <f t="shared" si="5"/>
        <v>3.6396050030525791</v>
      </c>
    </row>
    <row r="87" spans="1:17" s="82" customFormat="1" ht="12" customHeight="1">
      <c r="A87" s="83" t="s">
        <v>136</v>
      </c>
      <c r="B87" s="74" t="s">
        <v>93</v>
      </c>
      <c r="C87" s="81" t="s">
        <v>95</v>
      </c>
      <c r="D87" s="123">
        <v>779239</v>
      </c>
      <c r="E87" s="123">
        <v>804821</v>
      </c>
      <c r="F87" s="123">
        <v>826181</v>
      </c>
      <c r="G87" s="123">
        <v>868399</v>
      </c>
      <c r="H87" s="123">
        <v>873964</v>
      </c>
      <c r="I87" s="123">
        <v>968830</v>
      </c>
      <c r="J87" s="123">
        <v>1008160</v>
      </c>
      <c r="K87" s="123">
        <v>1011657</v>
      </c>
      <c r="L87" s="123">
        <v>362807</v>
      </c>
      <c r="M87" s="124">
        <v>333060</v>
      </c>
      <c r="N87" s="124">
        <v>711607</v>
      </c>
      <c r="O87" s="123">
        <v>881222</v>
      </c>
      <c r="P87" s="44">
        <f t="shared" si="0"/>
        <v>23.8</v>
      </c>
      <c r="Q87" s="45">
        <f t="shared" si="5"/>
        <v>100</v>
      </c>
    </row>
    <row r="88" spans="1:17" ht="12" customHeight="1">
      <c r="A88" s="54" t="s">
        <v>85</v>
      </c>
      <c r="B88" s="71" t="s">
        <v>88</v>
      </c>
      <c r="C88" s="75" t="s">
        <v>95</v>
      </c>
      <c r="D88" s="121">
        <v>477484</v>
      </c>
      <c r="E88" s="121">
        <v>540323</v>
      </c>
      <c r="F88" s="121">
        <v>575870</v>
      </c>
      <c r="G88" s="121">
        <v>524841</v>
      </c>
      <c r="H88" s="121">
        <v>494018</v>
      </c>
      <c r="I88" s="121">
        <v>507327</v>
      </c>
      <c r="J88" s="121">
        <v>520996</v>
      </c>
      <c r="K88" s="121">
        <v>522012</v>
      </c>
      <c r="L88" s="121">
        <v>289898</v>
      </c>
      <c r="M88" s="121">
        <v>284840</v>
      </c>
      <c r="N88" s="121">
        <v>442714</v>
      </c>
      <c r="O88" s="121">
        <v>491503</v>
      </c>
      <c r="P88" s="47">
        <f t="shared" ref="P88:P169" si="6">ROUND(O88/N88*100-100,1)</f>
        <v>11</v>
      </c>
      <c r="Q88" s="48">
        <f>O88/O$101*100</f>
        <v>2.475322594511042</v>
      </c>
    </row>
    <row r="89" spans="1:17" ht="12" customHeight="1">
      <c r="A89" s="54" t="s">
        <v>85</v>
      </c>
      <c r="B89" s="71" t="s">
        <v>9</v>
      </c>
      <c r="C89" s="75" t="s">
        <v>95</v>
      </c>
      <c r="D89" s="121">
        <v>1821956</v>
      </c>
      <c r="E89" s="121">
        <v>1725927</v>
      </c>
      <c r="F89" s="121">
        <v>1708979</v>
      </c>
      <c r="G89" s="121">
        <v>1762123</v>
      </c>
      <c r="H89" s="121">
        <v>1817160</v>
      </c>
      <c r="I89" s="121">
        <v>1870703</v>
      </c>
      <c r="J89" s="121">
        <v>1889450</v>
      </c>
      <c r="K89" s="121">
        <v>1945773</v>
      </c>
      <c r="L89" s="121">
        <v>1278436</v>
      </c>
      <c r="M89" s="121">
        <v>1020320</v>
      </c>
      <c r="N89" s="121">
        <v>1632216</v>
      </c>
      <c r="O89" s="121">
        <v>1732506</v>
      </c>
      <c r="P89" s="47">
        <f t="shared" si="6"/>
        <v>6.1</v>
      </c>
      <c r="Q89" s="48">
        <f t="shared" ref="Q89:Q101" si="7">O89/O$101*100</f>
        <v>8.7253002462364382</v>
      </c>
    </row>
    <row r="90" spans="1:17" ht="12" customHeight="1">
      <c r="A90" s="54" t="s">
        <v>85</v>
      </c>
      <c r="B90" s="71" t="s">
        <v>227</v>
      </c>
      <c r="C90" s="75" t="s">
        <v>95</v>
      </c>
      <c r="D90" s="121">
        <v>780172</v>
      </c>
      <c r="E90" s="121">
        <v>738753</v>
      </c>
      <c r="F90" s="121">
        <v>720617</v>
      </c>
      <c r="G90" s="121">
        <v>715415</v>
      </c>
      <c r="H90" s="121">
        <v>690543</v>
      </c>
      <c r="I90" s="121">
        <v>684284</v>
      </c>
      <c r="J90" s="121">
        <v>648680</v>
      </c>
      <c r="K90" s="121">
        <v>655797</v>
      </c>
      <c r="L90" s="121">
        <v>392727</v>
      </c>
      <c r="M90" s="121">
        <v>363414</v>
      </c>
      <c r="N90" s="121">
        <v>550104</v>
      </c>
      <c r="O90" s="121">
        <v>573605</v>
      </c>
      <c r="P90" s="47">
        <f t="shared" si="6"/>
        <v>4.3</v>
      </c>
      <c r="Q90" s="48">
        <f t="shared" si="7"/>
        <v>2.8888072236069897</v>
      </c>
    </row>
    <row r="91" spans="1:17" ht="12" customHeight="1">
      <c r="A91" s="54" t="s">
        <v>85</v>
      </c>
      <c r="B91" s="71" t="s">
        <v>10</v>
      </c>
      <c r="C91" s="75" t="s">
        <v>95</v>
      </c>
      <c r="D91" s="121">
        <v>1377736</v>
      </c>
      <c r="E91" s="121">
        <v>1334819</v>
      </c>
      <c r="F91" s="121">
        <v>1347728</v>
      </c>
      <c r="G91" s="121">
        <v>1325339</v>
      </c>
      <c r="H91" s="121">
        <v>1354490</v>
      </c>
      <c r="I91" s="121">
        <v>1401764</v>
      </c>
      <c r="J91" s="121">
        <v>1443185</v>
      </c>
      <c r="K91" s="121">
        <v>1425953</v>
      </c>
      <c r="L91" s="121">
        <v>927664</v>
      </c>
      <c r="M91" s="121">
        <v>886576</v>
      </c>
      <c r="N91" s="121">
        <v>1220760</v>
      </c>
      <c r="O91" s="121">
        <v>1355700</v>
      </c>
      <c r="P91" s="47">
        <f>ROUND(O91/N91*100-100,1)</f>
        <v>11.1</v>
      </c>
      <c r="Q91" s="48">
        <f t="shared" si="7"/>
        <v>6.8276182269052672</v>
      </c>
    </row>
    <row r="92" spans="1:17" ht="12" customHeight="1">
      <c r="A92" s="54" t="s">
        <v>85</v>
      </c>
      <c r="B92" s="95" t="s">
        <v>228</v>
      </c>
      <c r="C92" s="75" t="s">
        <v>95</v>
      </c>
      <c r="D92" s="121">
        <v>543162</v>
      </c>
      <c r="E92" s="121">
        <v>510037</v>
      </c>
      <c r="F92" s="121">
        <v>531654</v>
      </c>
      <c r="G92" s="121">
        <v>494885</v>
      </c>
      <c r="H92" s="121">
        <v>477669</v>
      </c>
      <c r="I92" s="121">
        <v>485819</v>
      </c>
      <c r="J92" s="121">
        <v>514743</v>
      </c>
      <c r="K92" s="121">
        <v>567129</v>
      </c>
      <c r="L92" s="121">
        <v>412223</v>
      </c>
      <c r="M92" s="121">
        <v>430352</v>
      </c>
      <c r="N92" s="121">
        <v>468841</v>
      </c>
      <c r="O92" s="121">
        <v>491066</v>
      </c>
      <c r="P92" s="47">
        <f>ROUND(O92/N92*100-100,1)</f>
        <v>4.7</v>
      </c>
      <c r="Q92" s="48">
        <f t="shared" si="7"/>
        <v>2.4731217616091037</v>
      </c>
    </row>
    <row r="93" spans="1:17" ht="12" customHeight="1">
      <c r="A93" s="54" t="s">
        <v>85</v>
      </c>
      <c r="B93" s="95" t="s">
        <v>89</v>
      </c>
      <c r="C93" s="75" t="s">
        <v>95</v>
      </c>
      <c r="D93" s="121">
        <v>4037023</v>
      </c>
      <c r="E93" s="121">
        <v>4127980</v>
      </c>
      <c r="F93" s="121">
        <v>4441896</v>
      </c>
      <c r="G93" s="121">
        <v>4308631</v>
      </c>
      <c r="H93" s="121">
        <v>4273074</v>
      </c>
      <c r="I93" s="121">
        <v>4433443</v>
      </c>
      <c r="J93" s="121">
        <v>4604408</v>
      </c>
      <c r="K93" s="121">
        <v>4709886</v>
      </c>
      <c r="L93" s="121">
        <v>2612918</v>
      </c>
      <c r="M93" s="121">
        <v>2242719</v>
      </c>
      <c r="N93" s="121">
        <v>3834500</v>
      </c>
      <c r="O93" s="121">
        <v>4437464</v>
      </c>
      <c r="P93" s="47">
        <f>ROUND(O93/N93*100-100,1)</f>
        <v>15.7</v>
      </c>
      <c r="Q93" s="48">
        <f t="shared" si="7"/>
        <v>22.348093300609246</v>
      </c>
    </row>
    <row r="94" spans="1:17" ht="12" customHeight="1">
      <c r="A94" s="54" t="s">
        <v>85</v>
      </c>
      <c r="B94" s="95" t="s">
        <v>229</v>
      </c>
      <c r="C94" s="75" t="s">
        <v>95</v>
      </c>
      <c r="D94" s="121">
        <v>784728</v>
      </c>
      <c r="E94" s="121">
        <v>780935</v>
      </c>
      <c r="F94" s="121">
        <v>792128</v>
      </c>
      <c r="G94" s="121">
        <v>781870</v>
      </c>
      <c r="H94" s="121">
        <v>710056</v>
      </c>
      <c r="I94" s="121">
        <v>724953</v>
      </c>
      <c r="J94" s="121">
        <v>749466</v>
      </c>
      <c r="K94" s="121">
        <v>805093</v>
      </c>
      <c r="L94" s="121">
        <v>646434</v>
      </c>
      <c r="M94" s="121">
        <v>597502</v>
      </c>
      <c r="N94" s="121">
        <v>706804</v>
      </c>
      <c r="O94" s="121">
        <v>754061</v>
      </c>
      <c r="P94" s="47">
        <f>ROUND(O94/N94*100-100,1)</f>
        <v>6.7</v>
      </c>
      <c r="Q94" s="48">
        <f t="shared" si="7"/>
        <v>3.7976253063350396</v>
      </c>
    </row>
    <row r="95" spans="1:17" ht="12" customHeight="1">
      <c r="A95" s="54" t="s">
        <v>85</v>
      </c>
      <c r="B95" s="95" t="s">
        <v>230</v>
      </c>
      <c r="C95" s="75" t="s">
        <v>95</v>
      </c>
      <c r="D95" s="121">
        <v>1088878</v>
      </c>
      <c r="E95" s="121">
        <v>1082450</v>
      </c>
      <c r="F95" s="121">
        <v>1085932</v>
      </c>
      <c r="G95" s="121">
        <v>1087479</v>
      </c>
      <c r="H95" s="121">
        <v>1127046</v>
      </c>
      <c r="I95" s="121">
        <v>1170346</v>
      </c>
      <c r="J95" s="121">
        <v>1144285</v>
      </c>
      <c r="K95" s="121">
        <v>1207945</v>
      </c>
      <c r="L95" s="121">
        <v>932012</v>
      </c>
      <c r="M95" s="121">
        <v>815907</v>
      </c>
      <c r="N95" s="121">
        <v>1102271</v>
      </c>
      <c r="O95" s="121">
        <v>1236064</v>
      </c>
      <c r="P95" s="47">
        <f t="shared" si="6"/>
        <v>12.1</v>
      </c>
      <c r="Q95" s="48">
        <f t="shared" si="7"/>
        <v>6.2251037073256859</v>
      </c>
    </row>
    <row r="96" spans="1:17" ht="12" customHeight="1">
      <c r="A96" s="54" t="s">
        <v>85</v>
      </c>
      <c r="B96" s="71" t="s">
        <v>231</v>
      </c>
      <c r="C96" s="75" t="s">
        <v>95</v>
      </c>
      <c r="D96" s="121">
        <v>692010</v>
      </c>
      <c r="E96" s="121">
        <v>670460</v>
      </c>
      <c r="F96" s="121">
        <v>717714</v>
      </c>
      <c r="G96" s="121">
        <v>736985</v>
      </c>
      <c r="H96" s="121">
        <v>719333</v>
      </c>
      <c r="I96" s="121">
        <v>743330</v>
      </c>
      <c r="J96" s="121">
        <v>756743</v>
      </c>
      <c r="K96" s="121">
        <v>775151</v>
      </c>
      <c r="L96" s="121">
        <v>525917</v>
      </c>
      <c r="M96" s="121">
        <v>472737</v>
      </c>
      <c r="N96" s="121">
        <v>647929</v>
      </c>
      <c r="O96" s="121">
        <v>709019</v>
      </c>
      <c r="P96" s="47">
        <f t="shared" si="6"/>
        <v>9.4</v>
      </c>
      <c r="Q96" s="48">
        <f t="shared" si="7"/>
        <v>3.5707833942776026</v>
      </c>
    </row>
    <row r="97" spans="1:17" ht="12" customHeight="1">
      <c r="A97" s="54" t="s">
        <v>85</v>
      </c>
      <c r="B97" s="71" t="s">
        <v>232</v>
      </c>
      <c r="C97" s="75" t="s">
        <v>95</v>
      </c>
      <c r="D97" s="121">
        <v>2757250</v>
      </c>
      <c r="E97" s="121">
        <v>2539456</v>
      </c>
      <c r="F97" s="121">
        <v>2653339</v>
      </c>
      <c r="G97" s="121">
        <v>2541711</v>
      </c>
      <c r="H97" s="121">
        <v>2622821</v>
      </c>
      <c r="I97" s="121">
        <v>2710505</v>
      </c>
      <c r="J97" s="121">
        <v>2790744</v>
      </c>
      <c r="K97" s="121">
        <v>2833807</v>
      </c>
      <c r="L97" s="121">
        <v>2202464</v>
      </c>
      <c r="M97" s="121">
        <v>1801015</v>
      </c>
      <c r="N97" s="121">
        <v>2284344</v>
      </c>
      <c r="O97" s="121">
        <v>2527428</v>
      </c>
      <c r="P97" s="47">
        <f t="shared" si="6"/>
        <v>10.6</v>
      </c>
      <c r="Q97" s="48">
        <f t="shared" si="7"/>
        <v>12.728710983249043</v>
      </c>
    </row>
    <row r="98" spans="1:17" ht="12" customHeight="1">
      <c r="A98" s="54" t="s">
        <v>85</v>
      </c>
      <c r="B98" s="71" t="s">
        <v>90</v>
      </c>
      <c r="C98" s="75" t="s">
        <v>95</v>
      </c>
      <c r="D98" s="121">
        <v>2482541</v>
      </c>
      <c r="E98" s="121">
        <v>2697871</v>
      </c>
      <c r="F98" s="121">
        <v>2764851</v>
      </c>
      <c r="G98" s="121">
        <v>2829824</v>
      </c>
      <c r="H98" s="121">
        <v>2899393</v>
      </c>
      <c r="I98" s="121">
        <v>3171353</v>
      </c>
      <c r="J98" s="121">
        <v>3376257</v>
      </c>
      <c r="K98" s="121">
        <v>3602857</v>
      </c>
      <c r="L98" s="121">
        <v>1959147</v>
      </c>
      <c r="M98" s="121">
        <v>2032368</v>
      </c>
      <c r="N98" s="121">
        <v>3369687</v>
      </c>
      <c r="O98" s="121">
        <v>3826957</v>
      </c>
      <c r="P98" s="47">
        <f t="shared" si="6"/>
        <v>13.6</v>
      </c>
      <c r="Q98" s="48">
        <f t="shared" si="7"/>
        <v>19.273439084445453</v>
      </c>
    </row>
    <row r="99" spans="1:17" ht="12" customHeight="1">
      <c r="A99" s="54" t="s">
        <v>85</v>
      </c>
      <c r="B99" s="71" t="s">
        <v>233</v>
      </c>
      <c r="C99" s="75" t="s">
        <v>95</v>
      </c>
      <c r="D99" s="121">
        <v>767772</v>
      </c>
      <c r="E99" s="121">
        <v>787200</v>
      </c>
      <c r="F99" s="121">
        <v>811381</v>
      </c>
      <c r="G99" s="121">
        <v>868070</v>
      </c>
      <c r="H99" s="121">
        <v>817380</v>
      </c>
      <c r="I99" s="121">
        <v>838191</v>
      </c>
      <c r="J99" s="121">
        <v>871799</v>
      </c>
      <c r="K99" s="121">
        <v>906761</v>
      </c>
      <c r="L99" s="121">
        <v>692326</v>
      </c>
      <c r="M99" s="121">
        <v>693162</v>
      </c>
      <c r="N99" s="121">
        <v>860490</v>
      </c>
      <c r="O99" s="121">
        <v>907368</v>
      </c>
      <c r="P99" s="47">
        <f t="shared" si="6"/>
        <v>5.4</v>
      </c>
      <c r="Q99" s="48">
        <f t="shared" si="7"/>
        <v>4.5697147564435925</v>
      </c>
    </row>
    <row r="100" spans="1:17" ht="12" customHeight="1">
      <c r="A100" s="54" t="s">
        <v>85</v>
      </c>
      <c r="B100" s="71" t="s">
        <v>234</v>
      </c>
      <c r="C100" s="75" t="s">
        <v>95</v>
      </c>
      <c r="D100" s="121">
        <v>744536</v>
      </c>
      <c r="E100" s="121">
        <v>749048</v>
      </c>
      <c r="F100" s="121">
        <v>746678</v>
      </c>
      <c r="G100" s="121">
        <v>755034</v>
      </c>
      <c r="H100" s="121">
        <v>747407</v>
      </c>
      <c r="I100" s="121">
        <v>771105</v>
      </c>
      <c r="J100" s="121">
        <v>776001</v>
      </c>
      <c r="K100" s="121">
        <v>792396</v>
      </c>
      <c r="L100" s="121">
        <v>646121</v>
      </c>
      <c r="M100" s="121">
        <v>655907</v>
      </c>
      <c r="N100" s="121">
        <v>790101</v>
      </c>
      <c r="O100" s="121">
        <v>813378</v>
      </c>
      <c r="P100" s="47">
        <f t="shared" si="6"/>
        <v>2.9</v>
      </c>
      <c r="Q100" s="48">
        <f t="shared" si="7"/>
        <v>4.0963594144454918</v>
      </c>
    </row>
    <row r="101" spans="1:17" s="82" customFormat="1" ht="12" customHeight="1">
      <c r="A101" s="42" t="s">
        <v>85</v>
      </c>
      <c r="B101" s="74" t="s">
        <v>93</v>
      </c>
      <c r="C101" s="81" t="s">
        <v>95</v>
      </c>
      <c r="D101" s="123">
        <v>18355248</v>
      </c>
      <c r="E101" s="123">
        <v>18285259</v>
      </c>
      <c r="F101" s="123">
        <v>18898767</v>
      </c>
      <c r="G101" s="123">
        <v>18732207</v>
      </c>
      <c r="H101" s="123">
        <v>18750390</v>
      </c>
      <c r="I101" s="123">
        <v>19513123</v>
      </c>
      <c r="J101" s="123">
        <v>20086757</v>
      </c>
      <c r="K101" s="123">
        <v>20750560</v>
      </c>
      <c r="L101" s="123">
        <v>13518287</v>
      </c>
      <c r="M101" s="124">
        <v>12296819</v>
      </c>
      <c r="N101" s="124">
        <v>17910761</v>
      </c>
      <c r="O101" s="123">
        <v>19856119</v>
      </c>
      <c r="P101" s="44">
        <f t="shared" si="6"/>
        <v>10.9</v>
      </c>
      <c r="Q101" s="45">
        <f t="shared" si="7"/>
        <v>100</v>
      </c>
    </row>
    <row r="102" spans="1:17" ht="12" customHeight="1">
      <c r="A102" s="73" t="s">
        <v>137</v>
      </c>
      <c r="B102" s="71" t="s">
        <v>88</v>
      </c>
      <c r="C102" s="75" t="s">
        <v>95</v>
      </c>
      <c r="D102" s="121">
        <v>382826</v>
      </c>
      <c r="E102" s="121">
        <v>430277</v>
      </c>
      <c r="F102" s="121">
        <v>477866</v>
      </c>
      <c r="G102" s="121">
        <v>449133</v>
      </c>
      <c r="H102" s="121">
        <v>423472</v>
      </c>
      <c r="I102" s="121">
        <v>428400</v>
      </c>
      <c r="J102" s="121">
        <v>446040</v>
      </c>
      <c r="K102" s="121">
        <v>450322</v>
      </c>
      <c r="L102" s="121">
        <v>268512</v>
      </c>
      <c r="M102" s="120">
        <v>258456</v>
      </c>
      <c r="N102" s="120">
        <v>395873</v>
      </c>
      <c r="O102" s="121">
        <v>434019</v>
      </c>
      <c r="P102" s="47">
        <f t="shared" si="6"/>
        <v>9.6</v>
      </c>
      <c r="Q102" s="48">
        <f>O102/O$115*100</f>
        <v>2.4327740178553312</v>
      </c>
    </row>
    <row r="103" spans="1:17" ht="12" customHeight="1">
      <c r="A103" s="73" t="s">
        <v>137</v>
      </c>
      <c r="B103" s="71" t="s">
        <v>9</v>
      </c>
      <c r="C103" s="75" t="s">
        <v>95</v>
      </c>
      <c r="D103" s="121">
        <v>1775908</v>
      </c>
      <c r="E103" s="121">
        <v>1679063</v>
      </c>
      <c r="F103" s="121">
        <v>1666880</v>
      </c>
      <c r="G103" s="121">
        <v>1706996</v>
      </c>
      <c r="H103" s="121">
        <v>1772152</v>
      </c>
      <c r="I103" s="121">
        <v>1830047</v>
      </c>
      <c r="J103" s="121">
        <v>1836000</v>
      </c>
      <c r="K103" s="121">
        <v>1892709</v>
      </c>
      <c r="L103" s="121">
        <v>1250961</v>
      </c>
      <c r="M103" s="120">
        <v>1000368</v>
      </c>
      <c r="N103" s="120">
        <v>1601674</v>
      </c>
      <c r="O103" s="121">
        <v>1701067</v>
      </c>
      <c r="P103" s="47">
        <f t="shared" si="6"/>
        <v>6.2</v>
      </c>
      <c r="Q103" s="48">
        <f t="shared" ref="Q103:Q115" si="8">O103/O$115*100</f>
        <v>9.5348627599969475</v>
      </c>
    </row>
    <row r="104" spans="1:17" ht="12" customHeight="1">
      <c r="A104" s="73" t="s">
        <v>137</v>
      </c>
      <c r="B104" s="71" t="s">
        <v>227</v>
      </c>
      <c r="C104" s="75" t="s">
        <v>95</v>
      </c>
      <c r="D104" s="121">
        <v>741630</v>
      </c>
      <c r="E104" s="121">
        <v>704889</v>
      </c>
      <c r="F104" s="121">
        <v>681744</v>
      </c>
      <c r="G104" s="121">
        <v>678605</v>
      </c>
      <c r="H104" s="121">
        <v>653843</v>
      </c>
      <c r="I104" s="121">
        <v>645625</v>
      </c>
      <c r="J104" s="121">
        <v>607694</v>
      </c>
      <c r="K104" s="121">
        <v>614525</v>
      </c>
      <c r="L104" s="121">
        <v>370643</v>
      </c>
      <c r="M104" s="120">
        <v>337347</v>
      </c>
      <c r="N104" s="120">
        <v>513601</v>
      </c>
      <c r="O104" s="121">
        <v>535228</v>
      </c>
      <c r="P104" s="47">
        <f t="shared" si="6"/>
        <v>4.2</v>
      </c>
      <c r="Q104" s="48">
        <f t="shared" si="8"/>
        <v>3.0000732042345457</v>
      </c>
    </row>
    <row r="105" spans="1:17" ht="12" customHeight="1">
      <c r="A105" s="73" t="s">
        <v>137</v>
      </c>
      <c r="B105" s="71" t="s">
        <v>10</v>
      </c>
      <c r="C105" s="75" t="s">
        <v>95</v>
      </c>
      <c r="D105" s="121">
        <v>1354220</v>
      </c>
      <c r="E105" s="121">
        <v>1304321</v>
      </c>
      <c r="F105" s="121">
        <v>1317882</v>
      </c>
      <c r="G105" s="121">
        <v>1295389</v>
      </c>
      <c r="H105" s="121">
        <v>1331813</v>
      </c>
      <c r="I105" s="121">
        <v>1373064</v>
      </c>
      <c r="J105" s="121">
        <v>1411953</v>
      </c>
      <c r="K105" s="121">
        <v>1392593</v>
      </c>
      <c r="L105" s="121">
        <v>912458</v>
      </c>
      <c r="M105" s="120">
        <v>867493</v>
      </c>
      <c r="N105" s="120">
        <v>1196434</v>
      </c>
      <c r="O105" s="121">
        <v>1328556</v>
      </c>
      <c r="P105" s="47">
        <f t="shared" si="6"/>
        <v>11</v>
      </c>
      <c r="Q105" s="48">
        <f t="shared" si="8"/>
        <v>7.4468549028171749</v>
      </c>
    </row>
    <row r="106" spans="1:17" ht="12" customHeight="1">
      <c r="A106" s="73" t="s">
        <v>137</v>
      </c>
      <c r="B106" s="95" t="s">
        <v>228</v>
      </c>
      <c r="C106" s="75" t="s">
        <v>95</v>
      </c>
      <c r="D106" s="121">
        <v>482814</v>
      </c>
      <c r="E106" s="121">
        <v>453760</v>
      </c>
      <c r="F106" s="121">
        <v>473962</v>
      </c>
      <c r="G106" s="121">
        <v>444867</v>
      </c>
      <c r="H106" s="121">
        <v>434218</v>
      </c>
      <c r="I106" s="121">
        <v>436589</v>
      </c>
      <c r="J106" s="121">
        <v>456557</v>
      </c>
      <c r="K106" s="121">
        <v>500992</v>
      </c>
      <c r="L106" s="121">
        <v>363718</v>
      </c>
      <c r="M106" s="120">
        <v>374438</v>
      </c>
      <c r="N106" s="120">
        <v>423557</v>
      </c>
      <c r="O106" s="121">
        <v>442528</v>
      </c>
      <c r="P106" s="47">
        <f>ROUND(O106/N106*100-100,1)</f>
        <v>4.5</v>
      </c>
      <c r="Q106" s="48">
        <f t="shared" si="8"/>
        <v>2.4804688748038308</v>
      </c>
    </row>
    <row r="107" spans="1:17" ht="12" customHeight="1">
      <c r="A107" s="73" t="s">
        <v>137</v>
      </c>
      <c r="B107" s="95" t="s">
        <v>89</v>
      </c>
      <c r="C107" s="75" t="s">
        <v>95</v>
      </c>
      <c r="D107" s="121">
        <v>3286402</v>
      </c>
      <c r="E107" s="121">
        <v>3351475</v>
      </c>
      <c r="F107" s="121">
        <v>3613288</v>
      </c>
      <c r="G107" s="121">
        <v>3429234</v>
      </c>
      <c r="H107" s="121">
        <v>3397780</v>
      </c>
      <c r="I107" s="121">
        <v>3524165</v>
      </c>
      <c r="J107" s="121">
        <v>3635077</v>
      </c>
      <c r="K107" s="121">
        <v>3749780</v>
      </c>
      <c r="L107" s="121">
        <v>2273145</v>
      </c>
      <c r="M107" s="120">
        <v>1945711</v>
      </c>
      <c r="N107" s="120">
        <v>3184839</v>
      </c>
      <c r="O107" s="121">
        <v>3591820</v>
      </c>
      <c r="P107" s="47">
        <f>ROUND(O107/N107*100-100,1)</f>
        <v>12.8</v>
      </c>
      <c r="Q107" s="48">
        <f t="shared" si="8"/>
        <v>20.132958171907532</v>
      </c>
    </row>
    <row r="108" spans="1:17" ht="12" customHeight="1">
      <c r="A108" s="73" t="s">
        <v>137</v>
      </c>
      <c r="B108" s="95" t="s">
        <v>229</v>
      </c>
      <c r="C108" s="75" t="s">
        <v>95</v>
      </c>
      <c r="D108" s="121">
        <v>738938</v>
      </c>
      <c r="E108" s="121">
        <v>730566</v>
      </c>
      <c r="F108" s="121">
        <v>750101</v>
      </c>
      <c r="G108" s="121">
        <v>735812</v>
      </c>
      <c r="H108" s="121">
        <v>666497</v>
      </c>
      <c r="I108" s="121">
        <v>679501</v>
      </c>
      <c r="J108" s="121">
        <v>697062</v>
      </c>
      <c r="K108" s="121">
        <v>746289</v>
      </c>
      <c r="L108" s="121">
        <v>608593</v>
      </c>
      <c r="M108" s="120">
        <v>569036</v>
      </c>
      <c r="N108" s="120">
        <v>670856</v>
      </c>
      <c r="O108" s="121">
        <v>712225</v>
      </c>
      <c r="P108" s="47">
        <f>ROUND(O108/N108*100-100,1)</f>
        <v>6.2</v>
      </c>
      <c r="Q108" s="48">
        <f t="shared" si="8"/>
        <v>3.9921811599653778</v>
      </c>
    </row>
    <row r="109" spans="1:17" ht="12" customHeight="1">
      <c r="A109" s="73" t="s">
        <v>137</v>
      </c>
      <c r="B109" s="95" t="s">
        <v>230</v>
      </c>
      <c r="C109" s="75" t="s">
        <v>95</v>
      </c>
      <c r="D109" s="121">
        <v>1043168</v>
      </c>
      <c r="E109" s="121">
        <v>1042193</v>
      </c>
      <c r="F109" s="121">
        <v>1047480</v>
      </c>
      <c r="G109" s="121">
        <v>1051749</v>
      </c>
      <c r="H109" s="121">
        <v>1083624</v>
      </c>
      <c r="I109" s="121">
        <v>1120566</v>
      </c>
      <c r="J109" s="121">
        <v>1093894</v>
      </c>
      <c r="K109" s="121">
        <v>1158379</v>
      </c>
      <c r="L109" s="121">
        <v>896935</v>
      </c>
      <c r="M109" s="120">
        <v>790152</v>
      </c>
      <c r="N109" s="120">
        <v>1060553</v>
      </c>
      <c r="O109" s="121">
        <v>1184352</v>
      </c>
      <c r="P109" s="47">
        <f>ROUND(O109/N109*100-100,1)</f>
        <v>11.7</v>
      </c>
      <c r="Q109" s="48">
        <f t="shared" si="8"/>
        <v>6.6385590805817181</v>
      </c>
    </row>
    <row r="110" spans="1:17" ht="12" customHeight="1">
      <c r="A110" s="73" t="s">
        <v>137</v>
      </c>
      <c r="B110" s="71" t="s">
        <v>231</v>
      </c>
      <c r="C110" s="75" t="s">
        <v>95</v>
      </c>
      <c r="D110" s="121">
        <v>600262</v>
      </c>
      <c r="E110" s="121">
        <v>599459</v>
      </c>
      <c r="F110" s="121">
        <v>647910</v>
      </c>
      <c r="G110" s="121">
        <v>660419</v>
      </c>
      <c r="H110" s="121">
        <v>643586</v>
      </c>
      <c r="I110" s="121">
        <v>665663</v>
      </c>
      <c r="J110" s="121">
        <v>686560</v>
      </c>
      <c r="K110" s="121">
        <v>702742</v>
      </c>
      <c r="L110" s="121">
        <v>493433</v>
      </c>
      <c r="M110" s="120">
        <v>433464</v>
      </c>
      <c r="N110" s="120">
        <v>577610</v>
      </c>
      <c r="O110" s="121">
        <v>634898</v>
      </c>
      <c r="P110" s="47">
        <f t="shared" si="6"/>
        <v>9.9</v>
      </c>
      <c r="Q110" s="48">
        <f t="shared" si="8"/>
        <v>3.5587459498047647</v>
      </c>
    </row>
    <row r="111" spans="1:17" ht="12" customHeight="1">
      <c r="A111" s="73" t="s">
        <v>137</v>
      </c>
      <c r="B111" s="71" t="s">
        <v>232</v>
      </c>
      <c r="C111" s="75" t="s">
        <v>95</v>
      </c>
      <c r="D111" s="121">
        <v>2636355</v>
      </c>
      <c r="E111" s="121">
        <v>2434932</v>
      </c>
      <c r="F111" s="121">
        <v>2548790</v>
      </c>
      <c r="G111" s="121">
        <v>2440820</v>
      </c>
      <c r="H111" s="121">
        <v>2526937</v>
      </c>
      <c r="I111" s="121">
        <v>2597955</v>
      </c>
      <c r="J111" s="121">
        <v>2671099</v>
      </c>
      <c r="K111" s="121">
        <v>2706547</v>
      </c>
      <c r="L111" s="121">
        <v>2149169</v>
      </c>
      <c r="M111" s="120">
        <v>1742765</v>
      </c>
      <c r="N111" s="120">
        <v>2202131</v>
      </c>
      <c r="O111" s="121">
        <v>2415321</v>
      </c>
      <c r="P111" s="47">
        <f t="shared" si="6"/>
        <v>9.6999999999999993</v>
      </c>
      <c r="Q111" s="48">
        <f t="shared" si="8"/>
        <v>13.538416920872947</v>
      </c>
    </row>
    <row r="112" spans="1:17" ht="12" customHeight="1">
      <c r="A112" s="73" t="s">
        <v>137</v>
      </c>
      <c r="B112" s="71" t="s">
        <v>90</v>
      </c>
      <c r="C112" s="75" t="s">
        <v>95</v>
      </c>
      <c r="D112" s="121">
        <v>2091077</v>
      </c>
      <c r="E112" s="121">
        <v>2263277</v>
      </c>
      <c r="F112" s="121">
        <v>2372326</v>
      </c>
      <c r="G112" s="121">
        <v>2404849</v>
      </c>
      <c r="H112" s="121">
        <v>2457706</v>
      </c>
      <c r="I112" s="121">
        <v>2664885</v>
      </c>
      <c r="J112" s="121">
        <v>2834043</v>
      </c>
      <c r="K112" s="121">
        <v>3070287</v>
      </c>
      <c r="L112" s="121">
        <v>1734710</v>
      </c>
      <c r="M112" s="120">
        <v>1784970</v>
      </c>
      <c r="N112" s="120">
        <v>2904559</v>
      </c>
      <c r="O112" s="121">
        <v>3283905</v>
      </c>
      <c r="P112" s="47">
        <f t="shared" si="6"/>
        <v>13.1</v>
      </c>
      <c r="Q112" s="48">
        <f t="shared" si="8"/>
        <v>18.407025409268286</v>
      </c>
    </row>
    <row r="113" spans="1:17" ht="12" customHeight="1">
      <c r="A113" s="73" t="s">
        <v>137</v>
      </c>
      <c r="B113" s="71" t="s">
        <v>233</v>
      </c>
      <c r="C113" s="75" t="s">
        <v>95</v>
      </c>
      <c r="D113" s="121">
        <v>738221</v>
      </c>
      <c r="E113" s="121">
        <v>754479</v>
      </c>
      <c r="F113" s="121">
        <v>780004</v>
      </c>
      <c r="G113" s="121">
        <v>835436</v>
      </c>
      <c r="H113" s="121">
        <v>786186</v>
      </c>
      <c r="I113" s="121">
        <v>798110</v>
      </c>
      <c r="J113" s="121">
        <v>831025</v>
      </c>
      <c r="K113" s="121">
        <v>856038</v>
      </c>
      <c r="L113" s="121">
        <v>665649</v>
      </c>
      <c r="M113" s="120">
        <v>665455</v>
      </c>
      <c r="N113" s="120">
        <v>827763</v>
      </c>
      <c r="O113" s="121">
        <v>867733</v>
      </c>
      <c r="P113" s="47">
        <f t="shared" si="6"/>
        <v>4.8</v>
      </c>
      <c r="Q113" s="48">
        <f t="shared" si="8"/>
        <v>4.8638384421780154</v>
      </c>
    </row>
    <row r="114" spans="1:17" ht="12" customHeight="1">
      <c r="A114" s="73" t="s">
        <v>137</v>
      </c>
      <c r="B114" s="71" t="s">
        <v>234</v>
      </c>
      <c r="C114" s="75" t="s">
        <v>95</v>
      </c>
      <c r="D114" s="121">
        <v>667492</v>
      </c>
      <c r="E114" s="121">
        <v>670884</v>
      </c>
      <c r="F114" s="121">
        <v>677350</v>
      </c>
      <c r="G114" s="121">
        <v>691582</v>
      </c>
      <c r="H114" s="121">
        <v>681253</v>
      </c>
      <c r="I114" s="121">
        <v>690438</v>
      </c>
      <c r="J114" s="121">
        <v>694185</v>
      </c>
      <c r="K114" s="121">
        <v>706417</v>
      </c>
      <c r="L114" s="121">
        <v>552377</v>
      </c>
      <c r="M114" s="120">
        <v>568403</v>
      </c>
      <c r="N114" s="120">
        <v>689342</v>
      </c>
      <c r="O114" s="121">
        <v>708846</v>
      </c>
      <c r="P114" s="47">
        <f t="shared" si="6"/>
        <v>2.8</v>
      </c>
      <c r="Q114" s="48">
        <f t="shared" si="8"/>
        <v>3.9732411057135293</v>
      </c>
    </row>
    <row r="115" spans="1:17" s="82" customFormat="1" ht="12" customHeight="1">
      <c r="A115" s="83" t="s">
        <v>137</v>
      </c>
      <c r="B115" s="74" t="s">
        <v>93</v>
      </c>
      <c r="C115" s="81" t="s">
        <v>95</v>
      </c>
      <c r="D115" s="123">
        <v>16539313</v>
      </c>
      <c r="E115" s="123">
        <v>16419575</v>
      </c>
      <c r="F115" s="123">
        <v>17055583</v>
      </c>
      <c r="G115" s="123">
        <v>16824891</v>
      </c>
      <c r="H115" s="123">
        <v>16859067</v>
      </c>
      <c r="I115" s="123">
        <v>17455008</v>
      </c>
      <c r="J115" s="123">
        <v>17901189</v>
      </c>
      <c r="K115" s="123">
        <v>18547620</v>
      </c>
      <c r="L115" s="123">
        <v>12540303</v>
      </c>
      <c r="M115" s="124">
        <v>11338058</v>
      </c>
      <c r="N115" s="124">
        <v>16248792</v>
      </c>
      <c r="O115" s="123">
        <v>17840498</v>
      </c>
      <c r="P115" s="44">
        <f t="shared" si="6"/>
        <v>9.8000000000000007</v>
      </c>
      <c r="Q115" s="45">
        <f t="shared" si="8"/>
        <v>100</v>
      </c>
    </row>
    <row r="116" spans="1:17" ht="12" customHeight="1">
      <c r="A116" s="73" t="s">
        <v>138</v>
      </c>
      <c r="B116" s="71" t="s">
        <v>88</v>
      </c>
      <c r="C116" s="75" t="s">
        <v>95</v>
      </c>
      <c r="D116" s="121">
        <v>94658</v>
      </c>
      <c r="E116" s="121">
        <v>110046</v>
      </c>
      <c r="F116" s="121">
        <v>98004</v>
      </c>
      <c r="G116" s="121">
        <v>75708</v>
      </c>
      <c r="H116" s="121">
        <v>70546</v>
      </c>
      <c r="I116" s="121">
        <v>78927</v>
      </c>
      <c r="J116" s="121">
        <v>74956</v>
      </c>
      <c r="K116" s="121">
        <v>71690</v>
      </c>
      <c r="L116" s="121">
        <v>21386</v>
      </c>
      <c r="M116" s="120">
        <v>26384</v>
      </c>
      <c r="N116" s="120">
        <v>46841</v>
      </c>
      <c r="O116" s="121">
        <v>57484</v>
      </c>
      <c r="P116" s="47">
        <f t="shared" si="6"/>
        <v>22.7</v>
      </c>
      <c r="Q116" s="48">
        <f>O116/O$129*100</f>
        <v>2.851925039479148</v>
      </c>
    </row>
    <row r="117" spans="1:17" ht="12" customHeight="1">
      <c r="A117" s="73" t="s">
        <v>138</v>
      </c>
      <c r="B117" s="71" t="s">
        <v>9</v>
      </c>
      <c r="C117" s="75" t="s">
        <v>95</v>
      </c>
      <c r="D117" s="121">
        <v>46048</v>
      </c>
      <c r="E117" s="121">
        <v>46864</v>
      </c>
      <c r="F117" s="121">
        <v>42099</v>
      </c>
      <c r="G117" s="121">
        <v>55127</v>
      </c>
      <c r="H117" s="121">
        <v>45008</v>
      </c>
      <c r="I117" s="121">
        <v>40656</v>
      </c>
      <c r="J117" s="121">
        <v>53450</v>
      </c>
      <c r="K117" s="121">
        <v>53064</v>
      </c>
      <c r="L117" s="121">
        <v>27475</v>
      </c>
      <c r="M117" s="120">
        <v>19952</v>
      </c>
      <c r="N117" s="120">
        <v>30542</v>
      </c>
      <c r="O117" s="121">
        <v>31439</v>
      </c>
      <c r="P117" s="47">
        <f t="shared" si="6"/>
        <v>2.9</v>
      </c>
      <c r="Q117" s="48">
        <f t="shared" ref="Q117:Q129" si="9">O117/O$129*100</f>
        <v>1.5597674364377032</v>
      </c>
    </row>
    <row r="118" spans="1:17" ht="12" customHeight="1">
      <c r="A118" s="73" t="s">
        <v>138</v>
      </c>
      <c r="B118" s="71" t="s">
        <v>227</v>
      </c>
      <c r="C118" s="75" t="s">
        <v>95</v>
      </c>
      <c r="D118" s="121">
        <v>38542</v>
      </c>
      <c r="E118" s="121">
        <v>33864</v>
      </c>
      <c r="F118" s="121">
        <v>38873</v>
      </c>
      <c r="G118" s="121">
        <v>36810</v>
      </c>
      <c r="H118" s="121">
        <v>36700</v>
      </c>
      <c r="I118" s="121">
        <v>38659</v>
      </c>
      <c r="J118" s="121">
        <v>40986</v>
      </c>
      <c r="K118" s="121">
        <v>41272</v>
      </c>
      <c r="L118" s="121">
        <v>22084</v>
      </c>
      <c r="M118" s="120">
        <v>26067</v>
      </c>
      <c r="N118" s="120">
        <v>36503</v>
      </c>
      <c r="O118" s="121">
        <v>38377</v>
      </c>
      <c r="P118" s="47">
        <f>ROUND(O118/N118*100-100,1)</f>
        <v>5.0999999999999996</v>
      </c>
      <c r="Q118" s="48">
        <f t="shared" si="9"/>
        <v>1.9039789722373401</v>
      </c>
    </row>
    <row r="119" spans="1:17" ht="12" customHeight="1">
      <c r="A119" s="73" t="s">
        <v>138</v>
      </c>
      <c r="B119" s="71" t="s">
        <v>10</v>
      </c>
      <c r="C119" s="75" t="s">
        <v>95</v>
      </c>
      <c r="D119" s="121">
        <v>23516</v>
      </c>
      <c r="E119" s="121">
        <v>30498</v>
      </c>
      <c r="F119" s="121">
        <v>29846</v>
      </c>
      <c r="G119" s="121">
        <v>29950</v>
      </c>
      <c r="H119" s="121">
        <v>22677</v>
      </c>
      <c r="I119" s="121">
        <v>28700</v>
      </c>
      <c r="J119" s="121">
        <v>31232</v>
      </c>
      <c r="K119" s="121">
        <v>33360</v>
      </c>
      <c r="L119" s="121">
        <v>15206</v>
      </c>
      <c r="M119" s="120">
        <v>19083</v>
      </c>
      <c r="N119" s="120">
        <v>24326</v>
      </c>
      <c r="O119" s="121">
        <v>27144</v>
      </c>
      <c r="P119" s="47">
        <f>ROUND(O119/N119*100-100,1)</f>
        <v>11.6</v>
      </c>
      <c r="Q119" s="48">
        <f t="shared" si="9"/>
        <v>1.3466817422521398</v>
      </c>
    </row>
    <row r="120" spans="1:17" ht="12" customHeight="1">
      <c r="A120" s="73" t="s">
        <v>138</v>
      </c>
      <c r="B120" s="95" t="s">
        <v>228</v>
      </c>
      <c r="C120" s="75" t="s">
        <v>95</v>
      </c>
      <c r="D120" s="121">
        <v>60348</v>
      </c>
      <c r="E120" s="121">
        <v>56277</v>
      </c>
      <c r="F120" s="121">
        <v>57692</v>
      </c>
      <c r="G120" s="121">
        <v>50018</v>
      </c>
      <c r="H120" s="121">
        <v>43451</v>
      </c>
      <c r="I120" s="121">
        <v>49230</v>
      </c>
      <c r="J120" s="121">
        <v>58186</v>
      </c>
      <c r="K120" s="121">
        <v>66137</v>
      </c>
      <c r="L120" s="121">
        <v>48505</v>
      </c>
      <c r="M120" s="120">
        <v>55914</v>
      </c>
      <c r="N120" s="120">
        <v>45284</v>
      </c>
      <c r="O120" s="121">
        <v>48538</v>
      </c>
      <c r="P120" s="47">
        <f>ROUND(O120/N120*100-100,1)</f>
        <v>7.2</v>
      </c>
      <c r="Q120" s="48">
        <f t="shared" si="9"/>
        <v>2.4080916005538739</v>
      </c>
    </row>
    <row r="121" spans="1:17" ht="12" customHeight="1">
      <c r="A121" s="73" t="s">
        <v>138</v>
      </c>
      <c r="B121" s="95" t="s">
        <v>89</v>
      </c>
      <c r="C121" s="75" t="s">
        <v>95</v>
      </c>
      <c r="D121" s="121">
        <v>750621</v>
      </c>
      <c r="E121" s="121">
        <v>776505</v>
      </c>
      <c r="F121" s="121">
        <v>828608</v>
      </c>
      <c r="G121" s="121">
        <v>879397</v>
      </c>
      <c r="H121" s="121">
        <v>875294</v>
      </c>
      <c r="I121" s="121">
        <v>909278</v>
      </c>
      <c r="J121" s="121">
        <v>969331</v>
      </c>
      <c r="K121" s="121">
        <v>960106</v>
      </c>
      <c r="L121" s="121">
        <v>339773</v>
      </c>
      <c r="M121" s="120">
        <v>297008</v>
      </c>
      <c r="N121" s="120">
        <v>649661</v>
      </c>
      <c r="O121" s="121">
        <v>845644</v>
      </c>
      <c r="P121" s="47">
        <f>ROUND(O121/N121*100-100,1)</f>
        <v>30.2</v>
      </c>
      <c r="Q121" s="48">
        <f t="shared" si="9"/>
        <v>41.954514266322882</v>
      </c>
    </row>
    <row r="122" spans="1:17" ht="12" customHeight="1">
      <c r="A122" s="73" t="s">
        <v>138</v>
      </c>
      <c r="B122" s="95" t="s">
        <v>229</v>
      </c>
      <c r="C122" s="75" t="s">
        <v>95</v>
      </c>
      <c r="D122" s="121">
        <v>45790</v>
      </c>
      <c r="E122" s="121">
        <v>50369</v>
      </c>
      <c r="F122" s="121">
        <v>42027</v>
      </c>
      <c r="G122" s="121">
        <v>46058</v>
      </c>
      <c r="H122" s="121">
        <v>43559</v>
      </c>
      <c r="I122" s="121">
        <v>45452</v>
      </c>
      <c r="J122" s="121">
        <v>52404</v>
      </c>
      <c r="K122" s="121">
        <v>58804</v>
      </c>
      <c r="L122" s="121">
        <v>37841</v>
      </c>
      <c r="M122" s="120">
        <v>28466</v>
      </c>
      <c r="N122" s="120">
        <v>35948</v>
      </c>
      <c r="O122" s="121">
        <v>41836</v>
      </c>
      <c r="P122" s="47">
        <f t="shared" si="6"/>
        <v>16.399999999999999</v>
      </c>
      <c r="Q122" s="48">
        <f t="shared" si="9"/>
        <v>2.0755886151215925</v>
      </c>
    </row>
    <row r="123" spans="1:17" ht="12" customHeight="1">
      <c r="A123" s="73" t="s">
        <v>138</v>
      </c>
      <c r="B123" s="95" t="s">
        <v>230</v>
      </c>
      <c r="C123" s="75" t="s">
        <v>95</v>
      </c>
      <c r="D123" s="121">
        <v>45710</v>
      </c>
      <c r="E123" s="121">
        <v>40257</v>
      </c>
      <c r="F123" s="121">
        <v>38452</v>
      </c>
      <c r="G123" s="121">
        <v>35730</v>
      </c>
      <c r="H123" s="121">
        <v>43422</v>
      </c>
      <c r="I123" s="121">
        <v>49780</v>
      </c>
      <c r="J123" s="121">
        <v>50391</v>
      </c>
      <c r="K123" s="121">
        <v>49566</v>
      </c>
      <c r="L123" s="121">
        <v>35077</v>
      </c>
      <c r="M123" s="120">
        <v>25755</v>
      </c>
      <c r="N123" s="120">
        <v>41718</v>
      </c>
      <c r="O123" s="121">
        <v>51712</v>
      </c>
      <c r="P123" s="47">
        <f t="shared" si="6"/>
        <v>24</v>
      </c>
      <c r="Q123" s="48">
        <f t="shared" si="9"/>
        <v>2.5655616804944978</v>
      </c>
    </row>
    <row r="124" spans="1:17" ht="12" customHeight="1">
      <c r="A124" s="73" t="s">
        <v>138</v>
      </c>
      <c r="B124" s="71" t="s">
        <v>231</v>
      </c>
      <c r="C124" s="75" t="s">
        <v>95</v>
      </c>
      <c r="D124" s="121">
        <v>91748</v>
      </c>
      <c r="E124" s="121">
        <v>71001</v>
      </c>
      <c r="F124" s="121">
        <v>69804</v>
      </c>
      <c r="G124" s="121">
        <v>76566</v>
      </c>
      <c r="H124" s="121">
        <v>75747</v>
      </c>
      <c r="I124" s="121">
        <v>77667</v>
      </c>
      <c r="J124" s="121">
        <v>70183</v>
      </c>
      <c r="K124" s="121">
        <v>72409</v>
      </c>
      <c r="L124" s="121">
        <v>32484</v>
      </c>
      <c r="M124" s="120">
        <v>39273</v>
      </c>
      <c r="N124" s="120">
        <v>70319</v>
      </c>
      <c r="O124" s="121">
        <v>74121</v>
      </c>
      <c r="P124" s="47">
        <f t="shared" si="6"/>
        <v>5.4</v>
      </c>
      <c r="Q124" s="48">
        <f t="shared" si="9"/>
        <v>3.6773282278761732</v>
      </c>
    </row>
    <row r="125" spans="1:17" ht="12" customHeight="1">
      <c r="A125" s="73" t="s">
        <v>138</v>
      </c>
      <c r="B125" s="71" t="s">
        <v>232</v>
      </c>
      <c r="C125" s="75" t="s">
        <v>95</v>
      </c>
      <c r="D125" s="121">
        <v>120895</v>
      </c>
      <c r="E125" s="121">
        <v>104524</v>
      </c>
      <c r="F125" s="121">
        <v>104549</v>
      </c>
      <c r="G125" s="121">
        <v>100891</v>
      </c>
      <c r="H125" s="121">
        <v>95884</v>
      </c>
      <c r="I125" s="121">
        <v>112550</v>
      </c>
      <c r="J125" s="121">
        <v>119645</v>
      </c>
      <c r="K125" s="121">
        <v>127260</v>
      </c>
      <c r="L125" s="121">
        <v>53295</v>
      </c>
      <c r="M125" s="120">
        <v>58250</v>
      </c>
      <c r="N125" s="120">
        <v>82213</v>
      </c>
      <c r="O125" s="121">
        <v>112107</v>
      </c>
      <c r="P125" s="47">
        <f t="shared" si="6"/>
        <v>36.4</v>
      </c>
      <c r="Q125" s="48">
        <f t="shared" si="9"/>
        <v>5.561908712004886</v>
      </c>
    </row>
    <row r="126" spans="1:17" ht="12" customHeight="1">
      <c r="A126" s="73" t="s">
        <v>138</v>
      </c>
      <c r="B126" s="71" t="s">
        <v>90</v>
      </c>
      <c r="C126" s="75" t="s">
        <v>95</v>
      </c>
      <c r="D126" s="121">
        <v>391464</v>
      </c>
      <c r="E126" s="121">
        <v>434594</v>
      </c>
      <c r="F126" s="121">
        <v>392525</v>
      </c>
      <c r="G126" s="121">
        <v>424975</v>
      </c>
      <c r="H126" s="121">
        <v>441687</v>
      </c>
      <c r="I126" s="121">
        <v>506468</v>
      </c>
      <c r="J126" s="121">
        <v>542214</v>
      </c>
      <c r="K126" s="121">
        <v>532570</v>
      </c>
      <c r="L126" s="121">
        <v>224437</v>
      </c>
      <c r="M126" s="120">
        <v>247398</v>
      </c>
      <c r="N126" s="120">
        <v>465128</v>
      </c>
      <c r="O126" s="121">
        <v>543052</v>
      </c>
      <c r="P126" s="47">
        <f t="shared" si="6"/>
        <v>16.8</v>
      </c>
      <c r="Q126" s="48">
        <f t="shared" si="9"/>
        <v>26.942168195310529</v>
      </c>
    </row>
    <row r="127" spans="1:17" ht="12" customHeight="1">
      <c r="A127" s="73" t="s">
        <v>138</v>
      </c>
      <c r="B127" s="71" t="s">
        <v>233</v>
      </c>
      <c r="C127" s="75" t="s">
        <v>95</v>
      </c>
      <c r="D127" s="121">
        <v>29551</v>
      </c>
      <c r="E127" s="121">
        <v>32721</v>
      </c>
      <c r="F127" s="121">
        <v>31377</v>
      </c>
      <c r="G127" s="121">
        <v>32634</v>
      </c>
      <c r="H127" s="121">
        <v>31194</v>
      </c>
      <c r="I127" s="121">
        <v>40081</v>
      </c>
      <c r="J127" s="121">
        <v>40774</v>
      </c>
      <c r="K127" s="121">
        <v>50723</v>
      </c>
      <c r="L127" s="121">
        <v>26677</v>
      </c>
      <c r="M127" s="120">
        <v>27707</v>
      </c>
      <c r="N127" s="120">
        <v>32727</v>
      </c>
      <c r="O127" s="121">
        <v>39635</v>
      </c>
      <c r="P127" s="47">
        <f t="shared" si="6"/>
        <v>21.1</v>
      </c>
      <c r="Q127" s="48">
        <f t="shared" si="9"/>
        <v>1.9663914991955331</v>
      </c>
    </row>
    <row r="128" spans="1:17" ht="12" customHeight="1">
      <c r="A128" s="73" t="s">
        <v>138</v>
      </c>
      <c r="B128" s="71" t="s">
        <v>234</v>
      </c>
      <c r="C128" s="75" t="s">
        <v>95</v>
      </c>
      <c r="D128" s="121">
        <v>77044</v>
      </c>
      <c r="E128" s="121">
        <v>78164</v>
      </c>
      <c r="F128" s="121">
        <v>69328</v>
      </c>
      <c r="G128" s="121">
        <v>63452</v>
      </c>
      <c r="H128" s="121">
        <v>66154</v>
      </c>
      <c r="I128" s="121">
        <v>80667</v>
      </c>
      <c r="J128" s="121">
        <v>81816</v>
      </c>
      <c r="K128" s="121">
        <v>85979</v>
      </c>
      <c r="L128" s="121">
        <v>93744</v>
      </c>
      <c r="M128" s="120">
        <v>87504</v>
      </c>
      <c r="N128" s="120">
        <v>100759</v>
      </c>
      <c r="O128" s="121">
        <v>104532</v>
      </c>
      <c r="P128" s="47">
        <f t="shared" si="6"/>
        <v>3.7</v>
      </c>
      <c r="Q128" s="48">
        <f t="shared" si="9"/>
        <v>5.1860940127137001</v>
      </c>
    </row>
    <row r="129" spans="1:17" s="82" customFormat="1" ht="12" customHeight="1">
      <c r="A129" s="83" t="s">
        <v>138</v>
      </c>
      <c r="B129" s="74" t="s">
        <v>93</v>
      </c>
      <c r="C129" s="81" t="s">
        <v>95</v>
      </c>
      <c r="D129" s="123">
        <v>1815935</v>
      </c>
      <c r="E129" s="123">
        <v>1865684</v>
      </c>
      <c r="F129" s="123">
        <v>1843184</v>
      </c>
      <c r="G129" s="123">
        <v>1907316</v>
      </c>
      <c r="H129" s="123">
        <v>1891323</v>
      </c>
      <c r="I129" s="123">
        <v>2058115</v>
      </c>
      <c r="J129" s="123">
        <v>2185568</v>
      </c>
      <c r="K129" s="123">
        <v>2202940</v>
      </c>
      <c r="L129" s="123">
        <v>977984</v>
      </c>
      <c r="M129" s="124">
        <v>958761</v>
      </c>
      <c r="N129" s="124">
        <v>1661969</v>
      </c>
      <c r="O129" s="123">
        <v>2015621</v>
      </c>
      <c r="P129" s="44">
        <f t="shared" si="6"/>
        <v>21.3</v>
      </c>
      <c r="Q129" s="45">
        <f t="shared" si="9"/>
        <v>100</v>
      </c>
    </row>
    <row r="130" spans="1:17" ht="12" customHeight="1">
      <c r="A130" s="54" t="s">
        <v>139</v>
      </c>
      <c r="B130" s="71" t="s">
        <v>88</v>
      </c>
      <c r="C130" s="75" t="s">
        <v>96</v>
      </c>
      <c r="D130" s="125">
        <v>2</v>
      </c>
      <c r="E130" s="125">
        <v>2.2000000000000002</v>
      </c>
      <c r="F130" s="125">
        <v>2.2000000000000002</v>
      </c>
      <c r="G130" s="125">
        <v>2.1</v>
      </c>
      <c r="H130" s="125">
        <v>1.9</v>
      </c>
      <c r="I130" s="125">
        <v>1.9</v>
      </c>
      <c r="J130" s="125">
        <v>2</v>
      </c>
      <c r="K130" s="125">
        <v>1.9</v>
      </c>
      <c r="L130" s="125">
        <v>2.2000000000000002</v>
      </c>
      <c r="M130" s="125">
        <v>2.4</v>
      </c>
      <c r="N130" s="125">
        <v>2.1</v>
      </c>
      <c r="O130" s="125">
        <v>2</v>
      </c>
      <c r="P130" s="47">
        <f t="shared" si="6"/>
        <v>-4.8</v>
      </c>
      <c r="Q130" s="48" t="s">
        <v>252</v>
      </c>
    </row>
    <row r="131" spans="1:17" ht="12" customHeight="1">
      <c r="A131" s="54" t="s">
        <v>139</v>
      </c>
      <c r="B131" s="71" t="s">
        <v>9</v>
      </c>
      <c r="C131" s="75" t="s">
        <v>96</v>
      </c>
      <c r="D131" s="125">
        <v>3.1</v>
      </c>
      <c r="E131" s="125">
        <v>3.1</v>
      </c>
      <c r="F131" s="125">
        <v>3.1</v>
      </c>
      <c r="G131" s="125">
        <v>3.2</v>
      </c>
      <c r="H131" s="125">
        <v>3.1</v>
      </c>
      <c r="I131" s="125">
        <v>3.1</v>
      </c>
      <c r="J131" s="125">
        <v>3.1</v>
      </c>
      <c r="K131" s="125">
        <v>3.1</v>
      </c>
      <c r="L131" s="125">
        <v>3.6</v>
      </c>
      <c r="M131" s="125">
        <v>3.7</v>
      </c>
      <c r="N131" s="125">
        <v>3.3</v>
      </c>
      <c r="O131" s="125">
        <v>3.3</v>
      </c>
      <c r="P131" s="47">
        <f t="shared" si="6"/>
        <v>0</v>
      </c>
      <c r="Q131" s="48" t="s">
        <v>252</v>
      </c>
    </row>
    <row r="132" spans="1:17" ht="12" customHeight="1">
      <c r="A132" s="54" t="s">
        <v>139</v>
      </c>
      <c r="B132" s="71" t="s">
        <v>227</v>
      </c>
      <c r="C132" s="75" t="s">
        <v>96</v>
      </c>
      <c r="D132" s="125">
        <v>2.5</v>
      </c>
      <c r="E132" s="125">
        <v>2.5</v>
      </c>
      <c r="F132" s="125">
        <v>2.5</v>
      </c>
      <c r="G132" s="125">
        <v>2.4</v>
      </c>
      <c r="H132" s="125">
        <v>2.5</v>
      </c>
      <c r="I132" s="125">
        <v>2.4</v>
      </c>
      <c r="J132" s="125">
        <v>2.2000000000000002</v>
      </c>
      <c r="K132" s="125">
        <v>2.2000000000000002</v>
      </c>
      <c r="L132" s="125">
        <v>2.4</v>
      </c>
      <c r="M132" s="125">
        <v>2.5</v>
      </c>
      <c r="N132" s="125">
        <v>2.4</v>
      </c>
      <c r="O132" s="125">
        <v>2.4</v>
      </c>
      <c r="P132" s="47">
        <f t="shared" si="6"/>
        <v>0</v>
      </c>
      <c r="Q132" s="48" t="s">
        <v>252</v>
      </c>
    </row>
    <row r="133" spans="1:17" ht="12" customHeight="1">
      <c r="A133" s="54" t="s">
        <v>139</v>
      </c>
      <c r="B133" s="71" t="s">
        <v>10</v>
      </c>
      <c r="C133" s="75" t="s">
        <v>96</v>
      </c>
      <c r="D133" s="125">
        <v>4.5</v>
      </c>
      <c r="E133" s="125">
        <v>4.4000000000000004</v>
      </c>
      <c r="F133" s="125">
        <v>4.4000000000000004</v>
      </c>
      <c r="G133" s="125">
        <v>4.4000000000000004</v>
      </c>
      <c r="H133" s="125">
        <v>4.4000000000000004</v>
      </c>
      <c r="I133" s="125">
        <v>4.2</v>
      </c>
      <c r="J133" s="125">
        <v>4.0999999999999996</v>
      </c>
      <c r="K133" s="125">
        <v>4.0999999999999996</v>
      </c>
      <c r="L133" s="125">
        <v>4.5999999999999996</v>
      </c>
      <c r="M133" s="125">
        <v>4.8</v>
      </c>
      <c r="N133" s="125">
        <v>4.0999999999999996</v>
      </c>
      <c r="O133" s="125">
        <v>4</v>
      </c>
      <c r="P133" s="47">
        <f>ROUND(O133/N133*100-100,1)</f>
        <v>-2.4</v>
      </c>
      <c r="Q133" s="48" t="s">
        <v>252</v>
      </c>
    </row>
    <row r="134" spans="1:17" ht="12" customHeight="1">
      <c r="A134" s="54" t="s">
        <v>139</v>
      </c>
      <c r="B134" s="95" t="s">
        <v>228</v>
      </c>
      <c r="C134" s="75" t="s">
        <v>96</v>
      </c>
      <c r="D134" s="125">
        <v>2.2000000000000002</v>
      </c>
      <c r="E134" s="125">
        <v>2.1</v>
      </c>
      <c r="F134" s="125">
        <v>2.2000000000000002</v>
      </c>
      <c r="G134" s="125">
        <v>2</v>
      </c>
      <c r="H134" s="125">
        <v>2</v>
      </c>
      <c r="I134" s="125">
        <v>2</v>
      </c>
      <c r="J134" s="125">
        <v>2.1</v>
      </c>
      <c r="K134" s="125">
        <v>2.2000000000000002</v>
      </c>
      <c r="L134" s="125">
        <v>2.7</v>
      </c>
      <c r="M134" s="125">
        <v>2.8</v>
      </c>
      <c r="N134" s="125">
        <v>2.2000000000000002</v>
      </c>
      <c r="O134" s="125">
        <v>2.1</v>
      </c>
      <c r="P134" s="47">
        <f>ROUND(O134/N134*100-100,1)</f>
        <v>-4.5</v>
      </c>
      <c r="Q134" s="48" t="s">
        <v>252</v>
      </c>
    </row>
    <row r="135" spans="1:17" ht="12" customHeight="1">
      <c r="A135" s="54" t="s">
        <v>139</v>
      </c>
      <c r="B135" s="95" t="s">
        <v>89</v>
      </c>
      <c r="C135" s="75" t="s">
        <v>96</v>
      </c>
      <c r="D135" s="125">
        <v>2.1</v>
      </c>
      <c r="E135" s="125">
        <v>2.1</v>
      </c>
      <c r="F135" s="125">
        <v>2.1</v>
      </c>
      <c r="G135" s="125">
        <v>2.1</v>
      </c>
      <c r="H135" s="125">
        <v>2</v>
      </c>
      <c r="I135" s="125">
        <v>2</v>
      </c>
      <c r="J135" s="125">
        <v>2</v>
      </c>
      <c r="K135" s="125">
        <v>2</v>
      </c>
      <c r="L135" s="125">
        <v>2.2000000000000002</v>
      </c>
      <c r="M135" s="125">
        <v>2.2999999999999998</v>
      </c>
      <c r="N135" s="125">
        <v>2.1</v>
      </c>
      <c r="O135" s="125">
        <v>2.1</v>
      </c>
      <c r="P135" s="47">
        <f>ROUND(O135/N135*100-100,1)</f>
        <v>0</v>
      </c>
      <c r="Q135" s="48" t="s">
        <v>252</v>
      </c>
    </row>
    <row r="136" spans="1:17" ht="12" customHeight="1">
      <c r="A136" s="54" t="s">
        <v>139</v>
      </c>
      <c r="B136" s="95" t="s">
        <v>229</v>
      </c>
      <c r="C136" s="75" t="s">
        <v>96</v>
      </c>
      <c r="D136" s="125">
        <v>3.1</v>
      </c>
      <c r="E136" s="125">
        <v>3.1</v>
      </c>
      <c r="F136" s="125">
        <v>3.1</v>
      </c>
      <c r="G136" s="125">
        <v>3</v>
      </c>
      <c r="H136" s="125">
        <v>2.7</v>
      </c>
      <c r="I136" s="125">
        <v>2.7</v>
      </c>
      <c r="J136" s="125">
        <v>2.7</v>
      </c>
      <c r="K136" s="125">
        <v>2.7</v>
      </c>
      <c r="L136" s="125">
        <v>3.1</v>
      </c>
      <c r="M136" s="125">
        <v>3.2</v>
      </c>
      <c r="N136" s="125">
        <v>2.8</v>
      </c>
      <c r="O136" s="125">
        <v>2.8</v>
      </c>
      <c r="P136" s="47">
        <f>ROUND(O136/N136*100-100,1)</f>
        <v>0</v>
      </c>
      <c r="Q136" s="48" t="s">
        <v>252</v>
      </c>
    </row>
    <row r="137" spans="1:17" ht="12" customHeight="1">
      <c r="A137" s="54" t="s">
        <v>139</v>
      </c>
      <c r="B137" s="95" t="s">
        <v>230</v>
      </c>
      <c r="C137" s="75" t="s">
        <v>96</v>
      </c>
      <c r="D137" s="125">
        <v>2.8</v>
      </c>
      <c r="E137" s="125">
        <v>2.8</v>
      </c>
      <c r="F137" s="125">
        <v>2.8</v>
      </c>
      <c r="G137" s="125">
        <v>2.7</v>
      </c>
      <c r="H137" s="125">
        <v>2.7</v>
      </c>
      <c r="I137" s="125">
        <v>2.6</v>
      </c>
      <c r="J137" s="125">
        <v>2.6</v>
      </c>
      <c r="K137" s="125">
        <v>2.6</v>
      </c>
      <c r="L137" s="125">
        <v>2.8</v>
      </c>
      <c r="M137" s="125">
        <v>2.9</v>
      </c>
      <c r="N137" s="125">
        <v>2.7</v>
      </c>
      <c r="O137" s="125">
        <v>2.7</v>
      </c>
      <c r="P137" s="47">
        <f t="shared" si="6"/>
        <v>0</v>
      </c>
      <c r="Q137" s="48" t="s">
        <v>252</v>
      </c>
    </row>
    <row r="138" spans="1:17" ht="12" customHeight="1">
      <c r="A138" s="54" t="s">
        <v>139</v>
      </c>
      <c r="B138" s="71" t="s">
        <v>231</v>
      </c>
      <c r="C138" s="75" t="s">
        <v>96</v>
      </c>
      <c r="D138" s="125">
        <v>2.2999999999999998</v>
      </c>
      <c r="E138" s="125">
        <v>2.2999999999999998</v>
      </c>
      <c r="F138" s="125">
        <v>2.2999999999999998</v>
      </c>
      <c r="G138" s="125">
        <v>2.2000000000000002</v>
      </c>
      <c r="H138" s="125">
        <v>2.2999999999999998</v>
      </c>
      <c r="I138" s="125">
        <v>2.2000000000000002</v>
      </c>
      <c r="J138" s="125">
        <v>2.2000000000000002</v>
      </c>
      <c r="K138" s="125">
        <v>2.2000000000000002</v>
      </c>
      <c r="L138" s="125">
        <v>2.5</v>
      </c>
      <c r="M138" s="125">
        <v>2.7</v>
      </c>
      <c r="N138" s="125">
        <v>2.4</v>
      </c>
      <c r="O138" s="125">
        <v>2.2999999999999998</v>
      </c>
      <c r="P138" s="47">
        <f t="shared" si="6"/>
        <v>-4.2</v>
      </c>
      <c r="Q138" s="48" t="s">
        <v>252</v>
      </c>
    </row>
    <row r="139" spans="1:17" ht="12" customHeight="1">
      <c r="A139" s="54" t="s">
        <v>139</v>
      </c>
      <c r="B139" s="71" t="s">
        <v>232</v>
      </c>
      <c r="C139" s="75" t="s">
        <v>96</v>
      </c>
      <c r="D139" s="125">
        <v>3.9</v>
      </c>
      <c r="E139" s="125">
        <v>3.9</v>
      </c>
      <c r="F139" s="125">
        <v>3.9</v>
      </c>
      <c r="G139" s="125">
        <v>3.8</v>
      </c>
      <c r="H139" s="125">
        <v>3.9</v>
      </c>
      <c r="I139" s="125">
        <v>3.8</v>
      </c>
      <c r="J139" s="125">
        <v>3.7</v>
      </c>
      <c r="K139" s="125">
        <v>3.6</v>
      </c>
      <c r="L139" s="125">
        <v>3.9</v>
      </c>
      <c r="M139" s="125">
        <v>4.2</v>
      </c>
      <c r="N139" s="125">
        <v>3.7</v>
      </c>
      <c r="O139" s="125">
        <v>3.7</v>
      </c>
      <c r="P139" s="47">
        <f t="shared" si="6"/>
        <v>0</v>
      </c>
      <c r="Q139" s="48" t="s">
        <v>252</v>
      </c>
    </row>
    <row r="140" spans="1:17" ht="12" customHeight="1">
      <c r="A140" s="54" t="s">
        <v>139</v>
      </c>
      <c r="B140" s="71" t="s">
        <v>90</v>
      </c>
      <c r="C140" s="75" t="s">
        <v>96</v>
      </c>
      <c r="D140" s="125">
        <v>1.8</v>
      </c>
      <c r="E140" s="125">
        <v>1.9</v>
      </c>
      <c r="F140" s="125">
        <v>1.8</v>
      </c>
      <c r="G140" s="125">
        <v>1.8</v>
      </c>
      <c r="H140" s="125">
        <v>1.8</v>
      </c>
      <c r="I140" s="125">
        <v>1.9</v>
      </c>
      <c r="J140" s="125">
        <v>1.8</v>
      </c>
      <c r="K140" s="125">
        <v>1.9</v>
      </c>
      <c r="L140" s="125">
        <v>2</v>
      </c>
      <c r="M140" s="125">
        <v>2.1</v>
      </c>
      <c r="N140" s="125">
        <v>2</v>
      </c>
      <c r="O140" s="125">
        <v>1.9</v>
      </c>
      <c r="P140" s="47">
        <f t="shared" si="6"/>
        <v>-5</v>
      </c>
      <c r="Q140" s="48" t="s">
        <v>252</v>
      </c>
    </row>
    <row r="141" spans="1:17" ht="12" customHeight="1">
      <c r="A141" s="54" t="s">
        <v>139</v>
      </c>
      <c r="B141" s="71" t="s">
        <v>233</v>
      </c>
      <c r="C141" s="75" t="s">
        <v>96</v>
      </c>
      <c r="D141" s="125">
        <v>3.8</v>
      </c>
      <c r="E141" s="125">
        <v>3.8</v>
      </c>
      <c r="F141" s="125">
        <v>3.8</v>
      </c>
      <c r="G141" s="125">
        <v>3.7</v>
      </c>
      <c r="H141" s="125">
        <v>3.7</v>
      </c>
      <c r="I141" s="125">
        <v>3.6</v>
      </c>
      <c r="J141" s="125">
        <v>3.7</v>
      </c>
      <c r="K141" s="125">
        <v>3.7</v>
      </c>
      <c r="L141" s="125">
        <v>4.5999999999999996</v>
      </c>
      <c r="M141" s="125">
        <v>4.5999999999999996</v>
      </c>
      <c r="N141" s="125">
        <v>3.9</v>
      </c>
      <c r="O141" s="125">
        <v>3.9</v>
      </c>
      <c r="P141" s="47">
        <f t="shared" si="6"/>
        <v>0</v>
      </c>
      <c r="Q141" s="48" t="s">
        <v>252</v>
      </c>
    </row>
    <row r="142" spans="1:17" ht="12" customHeight="1">
      <c r="A142" s="54" t="s">
        <v>139</v>
      </c>
      <c r="B142" s="71" t="s">
        <v>234</v>
      </c>
      <c r="C142" s="75" t="s">
        <v>96</v>
      </c>
      <c r="D142" s="125">
        <v>3</v>
      </c>
      <c r="E142" s="125">
        <v>3</v>
      </c>
      <c r="F142" s="125">
        <v>2.9</v>
      </c>
      <c r="G142" s="125">
        <v>3</v>
      </c>
      <c r="H142" s="125">
        <v>3</v>
      </c>
      <c r="I142" s="125">
        <v>2.9</v>
      </c>
      <c r="J142" s="125">
        <v>2.9</v>
      </c>
      <c r="K142" s="125">
        <v>2.8</v>
      </c>
      <c r="L142" s="125">
        <v>3.8</v>
      </c>
      <c r="M142" s="125">
        <v>3.8</v>
      </c>
      <c r="N142" s="125">
        <v>3.1</v>
      </c>
      <c r="O142" s="125">
        <v>3</v>
      </c>
      <c r="P142" s="47">
        <f t="shared" si="6"/>
        <v>-3.2</v>
      </c>
      <c r="Q142" s="48" t="s">
        <v>252</v>
      </c>
    </row>
    <row r="143" spans="1:17" s="82" customFormat="1" ht="12" customHeight="1">
      <c r="A143" s="42" t="s">
        <v>142</v>
      </c>
      <c r="B143" s="74" t="s">
        <v>93</v>
      </c>
      <c r="C143" s="81" t="s">
        <v>96</v>
      </c>
      <c r="D143" s="127">
        <v>2.6</v>
      </c>
      <c r="E143" s="127">
        <v>2.6</v>
      </c>
      <c r="F143" s="127">
        <v>2.6</v>
      </c>
      <c r="G143" s="127">
        <v>2.5</v>
      </c>
      <c r="H143" s="127">
        <v>2.5</v>
      </c>
      <c r="I143" s="127">
        <v>2.5</v>
      </c>
      <c r="J143" s="127">
        <v>2.5</v>
      </c>
      <c r="K143" s="127">
        <v>2.4</v>
      </c>
      <c r="L143" s="127">
        <v>2.8</v>
      </c>
      <c r="M143" s="128">
        <v>2.9</v>
      </c>
      <c r="N143" s="128">
        <v>2.6</v>
      </c>
      <c r="O143" s="127">
        <v>2.5</v>
      </c>
      <c r="P143" s="44">
        <f t="shared" si="6"/>
        <v>-3.8</v>
      </c>
      <c r="Q143" s="56" t="s">
        <v>252</v>
      </c>
    </row>
    <row r="144" spans="1:17" ht="12" customHeight="1">
      <c r="A144" s="73" t="s">
        <v>140</v>
      </c>
      <c r="B144" s="71" t="s">
        <v>88</v>
      </c>
      <c r="C144" s="75" t="s">
        <v>96</v>
      </c>
      <c r="D144" s="125">
        <v>1.9</v>
      </c>
      <c r="E144" s="125">
        <v>2</v>
      </c>
      <c r="F144" s="125">
        <v>2.1</v>
      </c>
      <c r="G144" s="125">
        <v>2</v>
      </c>
      <c r="H144" s="125">
        <v>1.9</v>
      </c>
      <c r="I144" s="125">
        <v>1.9</v>
      </c>
      <c r="J144" s="125">
        <v>1.9</v>
      </c>
      <c r="K144" s="125">
        <v>1.9</v>
      </c>
      <c r="L144" s="125">
        <v>2.2000000000000002</v>
      </c>
      <c r="M144" s="125">
        <v>2.4</v>
      </c>
      <c r="N144" s="125">
        <v>2.1</v>
      </c>
      <c r="O144" s="125">
        <v>2</v>
      </c>
      <c r="P144" s="47">
        <f t="shared" si="6"/>
        <v>-4.8</v>
      </c>
      <c r="Q144" s="48" t="s">
        <v>252</v>
      </c>
    </row>
    <row r="145" spans="1:17" ht="12" customHeight="1">
      <c r="A145" s="73" t="s">
        <v>140</v>
      </c>
      <c r="B145" s="71" t="s">
        <v>9</v>
      </c>
      <c r="C145" s="75" t="s">
        <v>96</v>
      </c>
      <c r="D145" s="125">
        <v>3.1</v>
      </c>
      <c r="E145" s="125">
        <v>3.1</v>
      </c>
      <c r="F145" s="125">
        <v>3.1</v>
      </c>
      <c r="G145" s="125">
        <v>3.2</v>
      </c>
      <c r="H145" s="125">
        <v>3.1</v>
      </c>
      <c r="I145" s="125">
        <v>3.1</v>
      </c>
      <c r="J145" s="125">
        <v>3.1</v>
      </c>
      <c r="K145" s="125">
        <v>3.1</v>
      </c>
      <c r="L145" s="125">
        <v>3.6</v>
      </c>
      <c r="M145" s="125">
        <v>3.7</v>
      </c>
      <c r="N145" s="125">
        <v>3.3</v>
      </c>
      <c r="O145" s="125">
        <v>3.3</v>
      </c>
      <c r="P145" s="47">
        <f t="shared" si="6"/>
        <v>0</v>
      </c>
      <c r="Q145" s="48" t="s">
        <v>252</v>
      </c>
    </row>
    <row r="146" spans="1:17" ht="12" customHeight="1">
      <c r="A146" s="73" t="s">
        <v>140</v>
      </c>
      <c r="B146" s="71" t="s">
        <v>227</v>
      </c>
      <c r="C146" s="75" t="s">
        <v>96</v>
      </c>
      <c r="D146" s="125">
        <v>2.5</v>
      </c>
      <c r="E146" s="125">
        <v>2.5</v>
      </c>
      <c r="F146" s="125">
        <v>2.5</v>
      </c>
      <c r="G146" s="125">
        <v>2.4</v>
      </c>
      <c r="H146" s="125">
        <v>2.4</v>
      </c>
      <c r="I146" s="125">
        <v>2.4</v>
      </c>
      <c r="J146" s="125">
        <v>2.2000000000000002</v>
      </c>
      <c r="K146" s="125">
        <v>2.2000000000000002</v>
      </c>
      <c r="L146" s="125">
        <v>2.4</v>
      </c>
      <c r="M146" s="125">
        <v>2.5</v>
      </c>
      <c r="N146" s="125">
        <v>2.2999999999999998</v>
      </c>
      <c r="O146" s="125">
        <v>2.4</v>
      </c>
      <c r="P146" s="47">
        <f t="shared" si="6"/>
        <v>4.3</v>
      </c>
      <c r="Q146" s="48" t="s">
        <v>252</v>
      </c>
    </row>
    <row r="147" spans="1:17" ht="12" customHeight="1">
      <c r="A147" s="73" t="s">
        <v>140</v>
      </c>
      <c r="B147" s="71" t="s">
        <v>10</v>
      </c>
      <c r="C147" s="75" t="s">
        <v>96</v>
      </c>
      <c r="D147" s="125">
        <v>4.5</v>
      </c>
      <c r="E147" s="125">
        <v>4.5</v>
      </c>
      <c r="F147" s="125">
        <v>4.5</v>
      </c>
      <c r="G147" s="125">
        <v>4.5</v>
      </c>
      <c r="H147" s="125">
        <v>4.4000000000000004</v>
      </c>
      <c r="I147" s="125">
        <v>4.3</v>
      </c>
      <c r="J147" s="125">
        <v>4.2</v>
      </c>
      <c r="K147" s="125">
        <v>4.2</v>
      </c>
      <c r="L147" s="125">
        <v>4.7</v>
      </c>
      <c r="M147" s="125">
        <v>4.9000000000000004</v>
      </c>
      <c r="N147" s="125">
        <v>4.0999999999999996</v>
      </c>
      <c r="O147" s="125">
        <v>4</v>
      </c>
      <c r="P147" s="47">
        <f>ROUND(O147/N147*100-100,1)</f>
        <v>-2.4</v>
      </c>
      <c r="Q147" s="48" t="s">
        <v>252</v>
      </c>
    </row>
    <row r="148" spans="1:17" ht="12" customHeight="1">
      <c r="A148" s="73" t="s">
        <v>140</v>
      </c>
      <c r="B148" s="95" t="s">
        <v>228</v>
      </c>
      <c r="C148" s="75" t="s">
        <v>96</v>
      </c>
      <c r="D148" s="125">
        <v>2.1</v>
      </c>
      <c r="E148" s="125">
        <v>2.1</v>
      </c>
      <c r="F148" s="125">
        <v>2.2000000000000002</v>
      </c>
      <c r="G148" s="125">
        <v>2</v>
      </c>
      <c r="H148" s="125">
        <v>2</v>
      </c>
      <c r="I148" s="125">
        <v>2</v>
      </c>
      <c r="J148" s="125">
        <v>2</v>
      </c>
      <c r="K148" s="125">
        <v>2.1</v>
      </c>
      <c r="L148" s="125">
        <v>2.5</v>
      </c>
      <c r="M148" s="125">
        <v>2.6</v>
      </c>
      <c r="N148" s="125">
        <v>2.1</v>
      </c>
      <c r="O148" s="125">
        <v>2</v>
      </c>
      <c r="P148" s="47">
        <f>ROUND(O148/N148*100-100,1)</f>
        <v>-4.8</v>
      </c>
      <c r="Q148" s="48" t="s">
        <v>252</v>
      </c>
    </row>
    <row r="149" spans="1:17" ht="12" customHeight="1">
      <c r="A149" s="73" t="s">
        <v>140</v>
      </c>
      <c r="B149" s="95" t="s">
        <v>89</v>
      </c>
      <c r="C149" s="75" t="s">
        <v>96</v>
      </c>
      <c r="D149" s="125">
        <v>2.1</v>
      </c>
      <c r="E149" s="125">
        <v>2.1</v>
      </c>
      <c r="F149" s="125">
        <v>2.1</v>
      </c>
      <c r="G149" s="125">
        <v>2.1</v>
      </c>
      <c r="H149" s="125">
        <v>2</v>
      </c>
      <c r="I149" s="125">
        <v>2</v>
      </c>
      <c r="J149" s="125">
        <v>2</v>
      </c>
      <c r="K149" s="125">
        <v>2</v>
      </c>
      <c r="L149" s="125">
        <v>2.2000000000000002</v>
      </c>
      <c r="M149" s="125">
        <v>2.2000000000000002</v>
      </c>
      <c r="N149" s="125">
        <v>2.1</v>
      </c>
      <c r="O149" s="125">
        <v>2.1</v>
      </c>
      <c r="P149" s="47">
        <f>ROUND(O149/N149*100-100,1)</f>
        <v>0</v>
      </c>
      <c r="Q149" s="48" t="s">
        <v>252</v>
      </c>
    </row>
    <row r="150" spans="1:17" ht="12" customHeight="1">
      <c r="A150" s="73" t="s">
        <v>140</v>
      </c>
      <c r="B150" s="95" t="s">
        <v>229</v>
      </c>
      <c r="C150" s="75" t="s">
        <v>96</v>
      </c>
      <c r="D150" s="125">
        <v>3.1</v>
      </c>
      <c r="E150" s="125">
        <v>3</v>
      </c>
      <c r="F150" s="125">
        <v>3.1</v>
      </c>
      <c r="G150" s="125">
        <v>3</v>
      </c>
      <c r="H150" s="125">
        <v>2.7</v>
      </c>
      <c r="I150" s="125">
        <v>2.7</v>
      </c>
      <c r="J150" s="125">
        <v>2.7</v>
      </c>
      <c r="K150" s="125">
        <v>2.7</v>
      </c>
      <c r="L150" s="125">
        <v>3.1</v>
      </c>
      <c r="M150" s="125">
        <v>3.2</v>
      </c>
      <c r="N150" s="125">
        <v>2.8</v>
      </c>
      <c r="O150" s="125">
        <v>2.8</v>
      </c>
      <c r="P150" s="47">
        <f>ROUND(O150/N150*100-100,1)</f>
        <v>0</v>
      </c>
      <c r="Q150" s="48" t="s">
        <v>252</v>
      </c>
    </row>
    <row r="151" spans="1:17" ht="12" customHeight="1">
      <c r="A151" s="73" t="s">
        <v>140</v>
      </c>
      <c r="B151" s="95" t="s">
        <v>230</v>
      </c>
      <c r="C151" s="75" t="s">
        <v>96</v>
      </c>
      <c r="D151" s="125">
        <v>2.8</v>
      </c>
      <c r="E151" s="125">
        <v>2.8</v>
      </c>
      <c r="F151" s="125">
        <v>2.8</v>
      </c>
      <c r="G151" s="125">
        <v>2.7</v>
      </c>
      <c r="H151" s="125">
        <v>2.7</v>
      </c>
      <c r="I151" s="125">
        <v>2.7</v>
      </c>
      <c r="J151" s="125">
        <v>2.6</v>
      </c>
      <c r="K151" s="125">
        <v>2.6</v>
      </c>
      <c r="L151" s="125">
        <v>2.8</v>
      </c>
      <c r="M151" s="125">
        <v>2.9</v>
      </c>
      <c r="N151" s="125">
        <v>2.7</v>
      </c>
      <c r="O151" s="125">
        <v>2.7</v>
      </c>
      <c r="P151" s="47">
        <f t="shared" si="6"/>
        <v>0</v>
      </c>
      <c r="Q151" s="48" t="s">
        <v>252</v>
      </c>
    </row>
    <row r="152" spans="1:17" ht="12" customHeight="1">
      <c r="A152" s="73" t="s">
        <v>140</v>
      </c>
      <c r="B152" s="71" t="s">
        <v>231</v>
      </c>
      <c r="C152" s="75" t="s">
        <v>96</v>
      </c>
      <c r="D152" s="125">
        <v>2.2999999999999998</v>
      </c>
      <c r="E152" s="125">
        <v>2.2999999999999998</v>
      </c>
      <c r="F152" s="125">
        <v>2.2999999999999998</v>
      </c>
      <c r="G152" s="125">
        <v>2.2999999999999998</v>
      </c>
      <c r="H152" s="125">
        <v>2.2999999999999998</v>
      </c>
      <c r="I152" s="125">
        <v>2.2000000000000002</v>
      </c>
      <c r="J152" s="125">
        <v>2.2000000000000002</v>
      </c>
      <c r="K152" s="125">
        <v>2.2000000000000002</v>
      </c>
      <c r="L152" s="125">
        <v>2.5</v>
      </c>
      <c r="M152" s="125">
        <v>2.7</v>
      </c>
      <c r="N152" s="125">
        <v>2.2999999999999998</v>
      </c>
      <c r="O152" s="125">
        <v>2.2999999999999998</v>
      </c>
      <c r="P152" s="47">
        <f t="shared" si="6"/>
        <v>0</v>
      </c>
      <c r="Q152" s="48" t="s">
        <v>252</v>
      </c>
    </row>
    <row r="153" spans="1:17" ht="12" customHeight="1">
      <c r="A153" s="73" t="s">
        <v>140</v>
      </c>
      <c r="B153" s="71" t="s">
        <v>232</v>
      </c>
      <c r="C153" s="75" t="s">
        <v>96</v>
      </c>
      <c r="D153" s="125">
        <v>4</v>
      </c>
      <c r="E153" s="125">
        <v>4</v>
      </c>
      <c r="F153" s="125">
        <v>4</v>
      </c>
      <c r="G153" s="125">
        <v>3.9</v>
      </c>
      <c r="H153" s="125">
        <v>4</v>
      </c>
      <c r="I153" s="125">
        <v>3.9</v>
      </c>
      <c r="J153" s="125">
        <v>3.8</v>
      </c>
      <c r="K153" s="125">
        <v>3.7</v>
      </c>
      <c r="L153" s="125">
        <v>4</v>
      </c>
      <c r="M153" s="125">
        <v>4.3</v>
      </c>
      <c r="N153" s="125">
        <v>3.7</v>
      </c>
      <c r="O153" s="125">
        <v>3.7</v>
      </c>
      <c r="P153" s="47">
        <f t="shared" si="6"/>
        <v>0</v>
      </c>
      <c r="Q153" s="48" t="s">
        <v>252</v>
      </c>
    </row>
    <row r="154" spans="1:17" ht="12" customHeight="1">
      <c r="A154" s="73" t="s">
        <v>140</v>
      </c>
      <c r="B154" s="71" t="s">
        <v>90</v>
      </c>
      <c r="C154" s="75" t="s">
        <v>96</v>
      </c>
      <c r="D154" s="125">
        <v>1.8</v>
      </c>
      <c r="E154" s="125">
        <v>1.8</v>
      </c>
      <c r="F154" s="125">
        <v>1.8</v>
      </c>
      <c r="G154" s="125">
        <v>1.8</v>
      </c>
      <c r="H154" s="125">
        <v>1.8</v>
      </c>
      <c r="I154" s="125">
        <v>1.8</v>
      </c>
      <c r="J154" s="125">
        <v>1.8</v>
      </c>
      <c r="K154" s="125">
        <v>1.8</v>
      </c>
      <c r="L154" s="125">
        <v>1.9</v>
      </c>
      <c r="M154" s="125">
        <v>2.1</v>
      </c>
      <c r="N154" s="125">
        <v>1.9</v>
      </c>
      <c r="O154" s="125">
        <v>1.9</v>
      </c>
      <c r="P154" s="47">
        <f t="shared" si="6"/>
        <v>0</v>
      </c>
      <c r="Q154" s="48" t="s">
        <v>252</v>
      </c>
    </row>
    <row r="155" spans="1:17" ht="12" customHeight="1">
      <c r="A155" s="73" t="s">
        <v>140</v>
      </c>
      <c r="B155" s="71" t="s">
        <v>233</v>
      </c>
      <c r="C155" s="75" t="s">
        <v>96</v>
      </c>
      <c r="D155" s="125">
        <v>3.8</v>
      </c>
      <c r="E155" s="125">
        <v>3.8</v>
      </c>
      <c r="F155" s="125">
        <v>3.8</v>
      </c>
      <c r="G155" s="125">
        <v>3.7</v>
      </c>
      <c r="H155" s="125">
        <v>3.7</v>
      </c>
      <c r="I155" s="125">
        <v>3.6</v>
      </c>
      <c r="J155" s="125">
        <v>3.7</v>
      </c>
      <c r="K155" s="125">
        <v>3.7</v>
      </c>
      <c r="L155" s="125">
        <v>4.5999999999999996</v>
      </c>
      <c r="M155" s="125">
        <v>4.5999999999999996</v>
      </c>
      <c r="N155" s="125">
        <v>4</v>
      </c>
      <c r="O155" s="125">
        <v>3.9</v>
      </c>
      <c r="P155" s="47">
        <f t="shared" si="6"/>
        <v>-2.5</v>
      </c>
      <c r="Q155" s="48" t="s">
        <v>252</v>
      </c>
    </row>
    <row r="156" spans="1:17" ht="12" customHeight="1">
      <c r="A156" s="73" t="s">
        <v>140</v>
      </c>
      <c r="B156" s="71" t="s">
        <v>234</v>
      </c>
      <c r="C156" s="75" t="s">
        <v>96</v>
      </c>
      <c r="D156" s="125">
        <v>3</v>
      </c>
      <c r="E156" s="125">
        <v>3.1</v>
      </c>
      <c r="F156" s="125">
        <v>3</v>
      </c>
      <c r="G156" s="125">
        <v>3.1</v>
      </c>
      <c r="H156" s="125">
        <v>3.1</v>
      </c>
      <c r="I156" s="125">
        <v>3</v>
      </c>
      <c r="J156" s="125">
        <v>2.9</v>
      </c>
      <c r="K156" s="125">
        <v>2.8</v>
      </c>
      <c r="L156" s="125">
        <v>3.6</v>
      </c>
      <c r="M156" s="125">
        <v>3.7</v>
      </c>
      <c r="N156" s="125">
        <v>3</v>
      </c>
      <c r="O156" s="125">
        <v>3</v>
      </c>
      <c r="P156" s="47">
        <f t="shared" si="6"/>
        <v>0</v>
      </c>
      <c r="Q156" s="48" t="s">
        <v>252</v>
      </c>
    </row>
    <row r="157" spans="1:17" s="82" customFormat="1" ht="12" customHeight="1">
      <c r="A157" s="83" t="s">
        <v>143</v>
      </c>
      <c r="B157" s="74" t="s">
        <v>93</v>
      </c>
      <c r="C157" s="81" t="s">
        <v>96</v>
      </c>
      <c r="D157" s="127">
        <v>2.6</v>
      </c>
      <c r="E157" s="127">
        <v>2.6</v>
      </c>
      <c r="F157" s="127">
        <v>2.6</v>
      </c>
      <c r="G157" s="127">
        <v>2.6</v>
      </c>
      <c r="H157" s="127">
        <v>2.5</v>
      </c>
      <c r="I157" s="127">
        <v>2.5</v>
      </c>
      <c r="J157" s="127">
        <v>2.5</v>
      </c>
      <c r="K157" s="127">
        <v>2.5</v>
      </c>
      <c r="L157" s="127">
        <v>2.8</v>
      </c>
      <c r="M157" s="128">
        <v>2.9</v>
      </c>
      <c r="N157" s="128">
        <v>2.6</v>
      </c>
      <c r="O157" s="127">
        <v>2.5</v>
      </c>
      <c r="P157" s="44">
        <f t="shared" si="6"/>
        <v>-3.8</v>
      </c>
      <c r="Q157" s="56" t="s">
        <v>252</v>
      </c>
    </row>
    <row r="158" spans="1:17" ht="12" customHeight="1">
      <c r="A158" s="73" t="s">
        <v>141</v>
      </c>
      <c r="B158" s="71" t="s">
        <v>88</v>
      </c>
      <c r="C158" s="75" t="s">
        <v>96</v>
      </c>
      <c r="D158" s="125">
        <v>2.9</v>
      </c>
      <c r="E158" s="125">
        <v>3.1</v>
      </c>
      <c r="F158" s="125">
        <v>2.6</v>
      </c>
      <c r="G158" s="125">
        <v>2.2999999999999998</v>
      </c>
      <c r="H158" s="125">
        <v>2</v>
      </c>
      <c r="I158" s="125">
        <v>2.1</v>
      </c>
      <c r="J158" s="125">
        <v>2.2000000000000002</v>
      </c>
      <c r="K158" s="125">
        <v>2.2000000000000002</v>
      </c>
      <c r="L158" s="125">
        <v>1.9</v>
      </c>
      <c r="M158" s="125">
        <v>2.5</v>
      </c>
      <c r="N158" s="125">
        <v>1.9</v>
      </c>
      <c r="O158" s="125">
        <v>1.9</v>
      </c>
      <c r="P158" s="47">
        <f t="shared" si="6"/>
        <v>0</v>
      </c>
      <c r="Q158" s="48" t="s">
        <v>252</v>
      </c>
    </row>
    <row r="159" spans="1:17" ht="12" customHeight="1">
      <c r="A159" s="73" t="s">
        <v>141</v>
      </c>
      <c r="B159" s="71" t="s">
        <v>9</v>
      </c>
      <c r="C159" s="75" t="s">
        <v>96</v>
      </c>
      <c r="D159" s="125">
        <v>3.3</v>
      </c>
      <c r="E159" s="125">
        <v>3</v>
      </c>
      <c r="F159" s="125">
        <v>3.2</v>
      </c>
      <c r="G159" s="125">
        <v>3.2</v>
      </c>
      <c r="H159" s="125">
        <v>3</v>
      </c>
      <c r="I159" s="125">
        <v>2.8</v>
      </c>
      <c r="J159" s="125">
        <v>3.1</v>
      </c>
      <c r="K159" s="125">
        <v>3.3</v>
      </c>
      <c r="L159" s="125">
        <v>4</v>
      </c>
      <c r="M159" s="125">
        <v>4.4000000000000004</v>
      </c>
      <c r="N159" s="125">
        <v>3.4</v>
      </c>
      <c r="O159" s="125">
        <v>3</v>
      </c>
      <c r="P159" s="47">
        <f t="shared" si="6"/>
        <v>-11.8</v>
      </c>
      <c r="Q159" s="48" t="s">
        <v>252</v>
      </c>
    </row>
    <row r="160" spans="1:17" ht="12" customHeight="1">
      <c r="A160" s="73" t="s">
        <v>141</v>
      </c>
      <c r="B160" s="71" t="s">
        <v>227</v>
      </c>
      <c r="C160" s="75" t="s">
        <v>96</v>
      </c>
      <c r="D160" s="125">
        <v>2.8</v>
      </c>
      <c r="E160" s="125">
        <v>2.9</v>
      </c>
      <c r="F160" s="125">
        <v>3.2</v>
      </c>
      <c r="G160" s="125">
        <v>2.9</v>
      </c>
      <c r="H160" s="125">
        <v>2.9</v>
      </c>
      <c r="I160" s="125">
        <v>2.6</v>
      </c>
      <c r="J160" s="125">
        <v>2.7</v>
      </c>
      <c r="K160" s="125">
        <v>2.8</v>
      </c>
      <c r="L160" s="125">
        <v>3.4</v>
      </c>
      <c r="M160" s="125">
        <v>4.2</v>
      </c>
      <c r="N160" s="125">
        <v>3.5</v>
      </c>
      <c r="O160" s="125">
        <v>3.2</v>
      </c>
      <c r="P160" s="47">
        <f t="shared" si="6"/>
        <v>-8.6</v>
      </c>
      <c r="Q160" s="48" t="s">
        <v>252</v>
      </c>
    </row>
    <row r="161" spans="1:17" ht="12" customHeight="1">
      <c r="A161" s="73" t="s">
        <v>141</v>
      </c>
      <c r="B161" s="71" t="s">
        <v>10</v>
      </c>
      <c r="C161" s="75" t="s">
        <v>96</v>
      </c>
      <c r="D161" s="125">
        <v>2.5</v>
      </c>
      <c r="E161" s="125">
        <v>2.8</v>
      </c>
      <c r="F161" s="125">
        <v>2.7</v>
      </c>
      <c r="G161" s="125">
        <v>2.8</v>
      </c>
      <c r="H161" s="125">
        <v>2.2999999999999998</v>
      </c>
      <c r="I161" s="125">
        <v>2.4</v>
      </c>
      <c r="J161" s="125">
        <v>2.2999999999999998</v>
      </c>
      <c r="K161" s="125">
        <v>2.2999999999999998</v>
      </c>
      <c r="L161" s="125">
        <v>2.2000000000000002</v>
      </c>
      <c r="M161" s="125">
        <v>2.9</v>
      </c>
      <c r="N161" s="125">
        <v>2.4</v>
      </c>
      <c r="O161" s="125">
        <v>2.1</v>
      </c>
      <c r="P161" s="47">
        <f>ROUND(O161/N161*100-100,1)</f>
        <v>-12.5</v>
      </c>
      <c r="Q161" s="48" t="s">
        <v>252</v>
      </c>
    </row>
    <row r="162" spans="1:17" ht="12" customHeight="1">
      <c r="A162" s="73" t="s">
        <v>141</v>
      </c>
      <c r="B162" s="95" t="s">
        <v>228</v>
      </c>
      <c r="C162" s="75" t="s">
        <v>96</v>
      </c>
      <c r="D162" s="125">
        <v>2.8</v>
      </c>
      <c r="E162" s="125">
        <v>2.8</v>
      </c>
      <c r="F162" s="125">
        <v>2.8</v>
      </c>
      <c r="G162" s="125">
        <v>2.6</v>
      </c>
      <c r="H162" s="125">
        <v>2.2999999999999998</v>
      </c>
      <c r="I162" s="125">
        <v>2.4</v>
      </c>
      <c r="J162" s="125">
        <v>2.8</v>
      </c>
      <c r="K162" s="125">
        <v>2.9</v>
      </c>
      <c r="L162" s="125">
        <v>4.9000000000000004</v>
      </c>
      <c r="M162" s="125">
        <v>5.2</v>
      </c>
      <c r="N162" s="125">
        <v>2.9</v>
      </c>
      <c r="O162" s="125">
        <v>2.7</v>
      </c>
      <c r="P162" s="47">
        <f>ROUND(O162/N162*100-100,1)</f>
        <v>-6.9</v>
      </c>
      <c r="Q162" s="48" t="s">
        <v>252</v>
      </c>
    </row>
    <row r="163" spans="1:17" ht="12" customHeight="1">
      <c r="A163" s="73" t="s">
        <v>141</v>
      </c>
      <c r="B163" s="95" t="s">
        <v>89</v>
      </c>
      <c r="C163" s="75" t="s">
        <v>96</v>
      </c>
      <c r="D163" s="125">
        <v>2.1</v>
      </c>
      <c r="E163" s="125">
        <v>2.1</v>
      </c>
      <c r="F163" s="125">
        <v>2.1</v>
      </c>
      <c r="G163" s="125">
        <v>2.1</v>
      </c>
      <c r="H163" s="125">
        <v>2.1</v>
      </c>
      <c r="I163" s="125">
        <v>2</v>
      </c>
      <c r="J163" s="125">
        <v>2</v>
      </c>
      <c r="K163" s="125">
        <v>2</v>
      </c>
      <c r="L163" s="125">
        <v>2.2999999999999998</v>
      </c>
      <c r="M163" s="125">
        <v>2.2999999999999998</v>
      </c>
      <c r="N163" s="125">
        <v>2.1</v>
      </c>
      <c r="O163" s="125">
        <v>2.1</v>
      </c>
      <c r="P163" s="47">
        <f>ROUND(O163/N163*100-100,1)</f>
        <v>0</v>
      </c>
      <c r="Q163" s="48" t="s">
        <v>252</v>
      </c>
    </row>
    <row r="164" spans="1:17" ht="12" customHeight="1">
      <c r="A164" s="73" t="s">
        <v>141</v>
      </c>
      <c r="B164" s="95" t="s">
        <v>229</v>
      </c>
      <c r="C164" s="75" t="s">
        <v>96</v>
      </c>
      <c r="D164" s="125">
        <v>3.3</v>
      </c>
      <c r="E164" s="125">
        <v>3.5</v>
      </c>
      <c r="F164" s="125">
        <v>2.9</v>
      </c>
      <c r="G164" s="125">
        <v>2.9</v>
      </c>
      <c r="H164" s="125">
        <v>2.9</v>
      </c>
      <c r="I164" s="125">
        <v>2.5</v>
      </c>
      <c r="J164" s="125">
        <v>2.6</v>
      </c>
      <c r="K164" s="125">
        <v>2.2000000000000002</v>
      </c>
      <c r="L164" s="125">
        <v>3.6</v>
      </c>
      <c r="M164" s="125">
        <v>3.2</v>
      </c>
      <c r="N164" s="125">
        <v>2.7</v>
      </c>
      <c r="O164" s="125">
        <v>2.7</v>
      </c>
      <c r="P164" s="47">
        <f>ROUND(O164/N164*100-100,1)</f>
        <v>0</v>
      </c>
      <c r="Q164" s="48" t="s">
        <v>252</v>
      </c>
    </row>
    <row r="165" spans="1:17" ht="12" customHeight="1">
      <c r="A165" s="73" t="s">
        <v>141</v>
      </c>
      <c r="B165" s="95" t="s">
        <v>230</v>
      </c>
      <c r="C165" s="75" t="s">
        <v>96</v>
      </c>
      <c r="D165" s="125">
        <v>2.8</v>
      </c>
      <c r="E165" s="125">
        <v>2.6</v>
      </c>
      <c r="F165" s="125">
        <v>2.6</v>
      </c>
      <c r="G165" s="125">
        <v>2.4</v>
      </c>
      <c r="H165" s="125">
        <v>2.6</v>
      </c>
      <c r="I165" s="125">
        <v>2.5</v>
      </c>
      <c r="J165" s="125">
        <v>2.4</v>
      </c>
      <c r="K165" s="125">
        <v>2.2000000000000002</v>
      </c>
      <c r="L165" s="125">
        <v>3.3</v>
      </c>
      <c r="M165" s="125">
        <v>3.1</v>
      </c>
      <c r="N165" s="125">
        <v>2.5</v>
      </c>
      <c r="O165" s="125">
        <v>2.2999999999999998</v>
      </c>
      <c r="P165" s="47">
        <f t="shared" si="6"/>
        <v>-8</v>
      </c>
      <c r="Q165" s="48" t="s">
        <v>252</v>
      </c>
    </row>
    <row r="166" spans="1:17" ht="12" customHeight="1">
      <c r="A166" s="73" t="s">
        <v>141</v>
      </c>
      <c r="B166" s="71" t="s">
        <v>231</v>
      </c>
      <c r="C166" s="75" t="s">
        <v>96</v>
      </c>
      <c r="D166" s="125">
        <v>3.1</v>
      </c>
      <c r="E166" s="125">
        <v>2.4</v>
      </c>
      <c r="F166" s="125">
        <v>2.2999999999999998</v>
      </c>
      <c r="G166" s="125">
        <v>2.1</v>
      </c>
      <c r="H166" s="125">
        <v>2.1</v>
      </c>
      <c r="I166" s="125">
        <v>2.1</v>
      </c>
      <c r="J166" s="125">
        <v>2.2999999999999998</v>
      </c>
      <c r="K166" s="125">
        <v>2.2999999999999998</v>
      </c>
      <c r="L166" s="125">
        <v>2.8</v>
      </c>
      <c r="M166" s="125">
        <v>3.4</v>
      </c>
      <c r="N166" s="125">
        <v>3.1</v>
      </c>
      <c r="O166" s="125">
        <v>2.7</v>
      </c>
      <c r="P166" s="47">
        <f t="shared" si="6"/>
        <v>-12.9</v>
      </c>
      <c r="Q166" s="48" t="s">
        <v>252</v>
      </c>
    </row>
    <row r="167" spans="1:17" ht="12" customHeight="1">
      <c r="A167" s="73" t="s">
        <v>141</v>
      </c>
      <c r="B167" s="71" t="s">
        <v>232</v>
      </c>
      <c r="C167" s="75" t="s">
        <v>96</v>
      </c>
      <c r="D167" s="125">
        <v>2.6</v>
      </c>
      <c r="E167" s="125">
        <v>2.5</v>
      </c>
      <c r="F167" s="125">
        <v>2.4</v>
      </c>
      <c r="G167" s="125">
        <v>2.4</v>
      </c>
      <c r="H167" s="125">
        <v>2.4</v>
      </c>
      <c r="I167" s="125">
        <v>2.4</v>
      </c>
      <c r="J167" s="125">
        <v>2.4</v>
      </c>
      <c r="K167" s="125">
        <v>2.4</v>
      </c>
      <c r="L167" s="125">
        <v>2.7</v>
      </c>
      <c r="M167" s="125">
        <v>2.9</v>
      </c>
      <c r="N167" s="125">
        <v>2.2999999999999998</v>
      </c>
      <c r="O167" s="125">
        <v>2.5</v>
      </c>
      <c r="P167" s="47">
        <f t="shared" si="6"/>
        <v>8.6999999999999993</v>
      </c>
      <c r="Q167" s="48" t="s">
        <v>252</v>
      </c>
    </row>
    <row r="168" spans="1:17" ht="12" customHeight="1">
      <c r="A168" s="73" t="s">
        <v>141</v>
      </c>
      <c r="B168" s="71" t="s">
        <v>90</v>
      </c>
      <c r="C168" s="75" t="s">
        <v>96</v>
      </c>
      <c r="D168" s="125">
        <v>2</v>
      </c>
      <c r="E168" s="125">
        <v>2.1</v>
      </c>
      <c r="F168" s="125">
        <v>2</v>
      </c>
      <c r="G168" s="125">
        <v>2</v>
      </c>
      <c r="H168" s="125">
        <v>2</v>
      </c>
      <c r="I168" s="125">
        <v>2</v>
      </c>
      <c r="J168" s="125">
        <v>2</v>
      </c>
      <c r="K168" s="125">
        <v>2.1</v>
      </c>
      <c r="L168" s="125">
        <v>2.4</v>
      </c>
      <c r="M168" s="125">
        <v>2.7</v>
      </c>
      <c r="N168" s="125">
        <v>2.2000000000000002</v>
      </c>
      <c r="O168" s="125">
        <v>2.2000000000000002</v>
      </c>
      <c r="P168" s="47">
        <f t="shared" si="6"/>
        <v>0</v>
      </c>
      <c r="Q168" s="48" t="s">
        <v>252</v>
      </c>
    </row>
    <row r="169" spans="1:17" ht="12" customHeight="1">
      <c r="A169" s="73" t="s">
        <v>141</v>
      </c>
      <c r="B169" s="71" t="s">
        <v>233</v>
      </c>
      <c r="C169" s="75" t="s">
        <v>96</v>
      </c>
      <c r="D169" s="125">
        <v>3.6</v>
      </c>
      <c r="E169" s="125">
        <v>4</v>
      </c>
      <c r="F169" s="125">
        <v>3.8</v>
      </c>
      <c r="G169" s="125">
        <v>3.2</v>
      </c>
      <c r="H169" s="125">
        <v>3</v>
      </c>
      <c r="I169" s="125">
        <v>3.1</v>
      </c>
      <c r="J169" s="125">
        <v>3.6</v>
      </c>
      <c r="K169" s="125">
        <v>3.8</v>
      </c>
      <c r="L169" s="125">
        <v>4.4000000000000004</v>
      </c>
      <c r="M169" s="125">
        <v>5.2</v>
      </c>
      <c r="N169" s="125">
        <v>2.9</v>
      </c>
      <c r="O169" s="125">
        <v>3.3</v>
      </c>
      <c r="P169" s="47">
        <f t="shared" si="6"/>
        <v>13.8</v>
      </c>
      <c r="Q169" s="48" t="s">
        <v>252</v>
      </c>
    </row>
    <row r="170" spans="1:17" ht="12" customHeight="1">
      <c r="A170" s="73" t="s">
        <v>141</v>
      </c>
      <c r="B170" s="71" t="s">
        <v>234</v>
      </c>
      <c r="C170" s="75" t="s">
        <v>96</v>
      </c>
      <c r="D170" s="125">
        <v>2.7</v>
      </c>
      <c r="E170" s="125">
        <v>2.6</v>
      </c>
      <c r="F170" s="125">
        <v>2.2999999999999998</v>
      </c>
      <c r="G170" s="125">
        <v>2.2000000000000002</v>
      </c>
      <c r="H170" s="125">
        <v>2.2000000000000002</v>
      </c>
      <c r="I170" s="125">
        <v>2.4</v>
      </c>
      <c r="J170" s="125">
        <v>2.5</v>
      </c>
      <c r="K170" s="125">
        <v>2.5</v>
      </c>
      <c r="L170" s="125">
        <v>4.8</v>
      </c>
      <c r="M170" s="125">
        <v>4.5999999999999996</v>
      </c>
      <c r="N170" s="125">
        <v>3.6</v>
      </c>
      <c r="O170" s="125">
        <v>3.3</v>
      </c>
      <c r="P170" s="47">
        <f t="shared" ref="P170:P185" si="10">ROUND(O170/N170*100-100,1)</f>
        <v>-8.3000000000000007</v>
      </c>
      <c r="Q170" s="48" t="s">
        <v>252</v>
      </c>
    </row>
    <row r="171" spans="1:17" s="82" customFormat="1" ht="12" customHeight="1">
      <c r="A171" s="83" t="s">
        <v>144</v>
      </c>
      <c r="B171" s="74" t="s">
        <v>93</v>
      </c>
      <c r="C171" s="81" t="s">
        <v>96</v>
      </c>
      <c r="D171" s="127">
        <v>2.2999999999999998</v>
      </c>
      <c r="E171" s="127">
        <v>2.2999999999999998</v>
      </c>
      <c r="F171" s="127">
        <v>2.2000000000000002</v>
      </c>
      <c r="G171" s="127">
        <v>2.2000000000000002</v>
      </c>
      <c r="H171" s="127">
        <v>2.2000000000000002</v>
      </c>
      <c r="I171" s="127">
        <v>2.1</v>
      </c>
      <c r="J171" s="127">
        <v>2.2000000000000002</v>
      </c>
      <c r="K171" s="127">
        <v>2.2000000000000002</v>
      </c>
      <c r="L171" s="127">
        <v>2.7</v>
      </c>
      <c r="M171" s="128">
        <v>2.9</v>
      </c>
      <c r="N171" s="128">
        <v>2.2999999999999998</v>
      </c>
      <c r="O171" s="127">
        <v>2.2999999999999998</v>
      </c>
      <c r="P171" s="44">
        <f t="shared" si="10"/>
        <v>0</v>
      </c>
      <c r="Q171" s="56" t="s">
        <v>252</v>
      </c>
    </row>
    <row r="172" spans="1:17" ht="12" customHeight="1">
      <c r="A172" s="173" t="s">
        <v>145</v>
      </c>
      <c r="B172" s="71" t="s">
        <v>88</v>
      </c>
      <c r="C172" s="72" t="s">
        <v>95</v>
      </c>
      <c r="D172" s="86">
        <v>1989</v>
      </c>
      <c r="E172" s="86">
        <v>2234</v>
      </c>
      <c r="F172" s="86">
        <v>2375</v>
      </c>
      <c r="G172" s="86">
        <v>2132</v>
      </c>
      <c r="H172" s="86">
        <v>2009</v>
      </c>
      <c r="I172" s="86">
        <v>2058</v>
      </c>
      <c r="J172" s="86">
        <v>2110</v>
      </c>
      <c r="K172" s="86">
        <v>2118</v>
      </c>
      <c r="L172" s="86">
        <v>1183</v>
      </c>
      <c r="M172" s="86">
        <v>1172</v>
      </c>
      <c r="N172" s="86">
        <v>1796</v>
      </c>
      <c r="O172" s="86">
        <v>1968</v>
      </c>
      <c r="P172" s="47">
        <f t="shared" si="10"/>
        <v>9.6</v>
      </c>
      <c r="Q172" s="48" t="s">
        <v>252</v>
      </c>
    </row>
    <row r="173" spans="1:17" ht="12" customHeight="1">
      <c r="A173" s="173" t="s">
        <v>145</v>
      </c>
      <c r="B173" s="71" t="s">
        <v>9</v>
      </c>
      <c r="C173" s="72" t="s">
        <v>95</v>
      </c>
      <c r="D173" s="86">
        <v>5105</v>
      </c>
      <c r="E173" s="86">
        <v>4892</v>
      </c>
      <c r="F173" s="86">
        <v>4880</v>
      </c>
      <c r="G173" s="86">
        <v>5060</v>
      </c>
      <c r="H173" s="86">
        <v>5255</v>
      </c>
      <c r="I173" s="86">
        <v>5468</v>
      </c>
      <c r="J173" s="86">
        <v>5576</v>
      </c>
      <c r="K173" s="86">
        <v>5790</v>
      </c>
      <c r="L173" s="86">
        <v>3833</v>
      </c>
      <c r="M173" s="86">
        <v>3089</v>
      </c>
      <c r="N173" s="86">
        <v>4946</v>
      </c>
      <c r="O173" s="86">
        <v>5290</v>
      </c>
      <c r="P173" s="47">
        <f t="shared" si="10"/>
        <v>7</v>
      </c>
      <c r="Q173" s="48" t="s">
        <v>252</v>
      </c>
    </row>
    <row r="174" spans="1:17" ht="12" customHeight="1">
      <c r="A174" s="173" t="s">
        <v>145</v>
      </c>
      <c r="B174" s="71" t="s">
        <v>227</v>
      </c>
      <c r="C174" s="72" t="s">
        <v>95</v>
      </c>
      <c r="D174" s="86">
        <v>2452</v>
      </c>
      <c r="E174" s="86">
        <v>2342</v>
      </c>
      <c r="F174" s="86">
        <v>2301</v>
      </c>
      <c r="G174" s="86">
        <v>2295</v>
      </c>
      <c r="H174" s="86">
        <v>2218</v>
      </c>
      <c r="I174" s="86">
        <v>2215</v>
      </c>
      <c r="J174" s="86">
        <v>2114</v>
      </c>
      <c r="K174" s="86">
        <v>2150</v>
      </c>
      <c r="L174" s="86">
        <v>1296</v>
      </c>
      <c r="M174" s="86">
        <v>1211</v>
      </c>
      <c r="N174" s="86">
        <v>1827</v>
      </c>
      <c r="O174" s="86">
        <v>1910</v>
      </c>
      <c r="P174" s="47">
        <f t="shared" si="10"/>
        <v>4.5</v>
      </c>
      <c r="Q174" s="48" t="s">
        <v>252</v>
      </c>
    </row>
    <row r="175" spans="1:17" ht="12" customHeight="1">
      <c r="A175" s="173" t="s">
        <v>145</v>
      </c>
      <c r="B175" s="71" t="s">
        <v>10</v>
      </c>
      <c r="C175" s="72" t="s">
        <v>95</v>
      </c>
      <c r="D175" s="86">
        <v>5807</v>
      </c>
      <c r="E175" s="86">
        <v>5683</v>
      </c>
      <c r="F175" s="86">
        <v>5787</v>
      </c>
      <c r="G175" s="86">
        <v>5718</v>
      </c>
      <c r="H175" s="86">
        <v>5845</v>
      </c>
      <c r="I175" s="86">
        <v>6088</v>
      </c>
      <c r="J175" s="86">
        <v>6313</v>
      </c>
      <c r="K175" s="86">
        <v>6283</v>
      </c>
      <c r="L175" s="86">
        <v>4120</v>
      </c>
      <c r="M175" s="86">
        <v>3985</v>
      </c>
      <c r="N175" s="86">
        <v>5476</v>
      </c>
      <c r="O175" s="86">
        <v>6098</v>
      </c>
      <c r="P175" s="47">
        <f>ROUND(O175/N175*100-100,1)</f>
        <v>11.4</v>
      </c>
      <c r="Q175" s="48" t="s">
        <v>252</v>
      </c>
    </row>
    <row r="176" spans="1:17" ht="12" customHeight="1">
      <c r="A176" s="173" t="s">
        <v>145</v>
      </c>
      <c r="B176" s="95" t="s">
        <v>228</v>
      </c>
      <c r="C176" s="72" t="s">
        <v>95</v>
      </c>
      <c r="D176" s="86">
        <v>1639</v>
      </c>
      <c r="E176" s="86">
        <v>1555</v>
      </c>
      <c r="F176" s="86">
        <v>1633</v>
      </c>
      <c r="G176" s="86">
        <v>1527</v>
      </c>
      <c r="H176" s="86">
        <v>1478</v>
      </c>
      <c r="I176" s="86">
        <v>1515</v>
      </c>
      <c r="J176" s="86">
        <v>1617</v>
      </c>
      <c r="K176" s="86">
        <v>1794</v>
      </c>
      <c r="L176" s="86">
        <v>1315</v>
      </c>
      <c r="M176" s="86">
        <v>1385</v>
      </c>
      <c r="N176" s="86">
        <v>1507</v>
      </c>
      <c r="O176" s="86">
        <v>1579</v>
      </c>
      <c r="P176" s="47">
        <f>ROUND(O176/N176*100-100,1)</f>
        <v>4.8</v>
      </c>
      <c r="Q176" s="48" t="s">
        <v>252</v>
      </c>
    </row>
    <row r="177" spans="1:17" ht="12" customHeight="1">
      <c r="A177" s="173" t="s">
        <v>145</v>
      </c>
      <c r="B177" s="95" t="s">
        <v>89</v>
      </c>
      <c r="C177" s="72" t="s">
        <v>95</v>
      </c>
      <c r="D177" s="86">
        <v>7771</v>
      </c>
      <c r="E177" s="86">
        <v>7846</v>
      </c>
      <c r="F177" s="86">
        <v>8347</v>
      </c>
      <c r="G177" s="86">
        <v>8020</v>
      </c>
      <c r="H177" s="86">
        <v>7861</v>
      </c>
      <c r="I177" s="86">
        <v>8096</v>
      </c>
      <c r="J177" s="86">
        <v>8343</v>
      </c>
      <c r="K177" s="86">
        <v>8488</v>
      </c>
      <c r="L177" s="86">
        <v>4707</v>
      </c>
      <c r="M177" s="86">
        <v>4045</v>
      </c>
      <c r="N177" s="86">
        <v>6839</v>
      </c>
      <c r="O177" s="86">
        <v>7867</v>
      </c>
      <c r="P177" s="47">
        <f>ROUND(O177/N177*100-100,1)</f>
        <v>15</v>
      </c>
      <c r="Q177" s="48" t="s">
        <v>252</v>
      </c>
    </row>
    <row r="178" spans="1:17" ht="12" customHeight="1">
      <c r="A178" s="173" t="s">
        <v>145</v>
      </c>
      <c r="B178" s="95" t="s">
        <v>229</v>
      </c>
      <c r="C178" s="72" t="s">
        <v>95</v>
      </c>
      <c r="D178" s="86">
        <v>2514</v>
      </c>
      <c r="E178" s="86">
        <v>2526</v>
      </c>
      <c r="F178" s="86">
        <v>2576</v>
      </c>
      <c r="G178" s="86">
        <v>2556</v>
      </c>
      <c r="H178" s="86">
        <v>2322</v>
      </c>
      <c r="I178" s="86">
        <v>2389</v>
      </c>
      <c r="J178" s="86">
        <v>2484</v>
      </c>
      <c r="K178" s="86">
        <v>2680</v>
      </c>
      <c r="L178" s="86">
        <v>2161</v>
      </c>
      <c r="M178" s="86">
        <v>2010</v>
      </c>
      <c r="N178" s="86">
        <v>2367</v>
      </c>
      <c r="O178" s="86">
        <v>2536</v>
      </c>
      <c r="P178" s="47">
        <f>ROUND(O178/N178*100-100,1)</f>
        <v>7.1</v>
      </c>
      <c r="Q178" s="48" t="s">
        <v>252</v>
      </c>
    </row>
    <row r="179" spans="1:17" ht="12" customHeight="1">
      <c r="A179" s="173" t="s">
        <v>145</v>
      </c>
      <c r="B179" s="95" t="s">
        <v>230</v>
      </c>
      <c r="C179" s="72" t="s">
        <v>95</v>
      </c>
      <c r="D179" s="86">
        <v>4097</v>
      </c>
      <c r="E179" s="86">
        <v>4115</v>
      </c>
      <c r="F179" s="86">
        <v>4163</v>
      </c>
      <c r="G179" s="86">
        <v>4193</v>
      </c>
      <c r="H179" s="86">
        <v>4355</v>
      </c>
      <c r="I179" s="86">
        <v>4548</v>
      </c>
      <c r="J179" s="86">
        <v>4481</v>
      </c>
      <c r="K179" s="86">
        <v>4763</v>
      </c>
      <c r="L179" s="86">
        <v>3697</v>
      </c>
      <c r="M179" s="86">
        <v>3275</v>
      </c>
      <c r="N179" s="86">
        <v>4404</v>
      </c>
      <c r="O179" s="86">
        <v>4960</v>
      </c>
      <c r="P179" s="47">
        <f t="shared" si="10"/>
        <v>12.6</v>
      </c>
      <c r="Q179" s="48" t="s">
        <v>252</v>
      </c>
    </row>
    <row r="180" spans="1:17" ht="12" customHeight="1">
      <c r="A180" s="173" t="s">
        <v>145</v>
      </c>
      <c r="B180" s="71" t="s">
        <v>231</v>
      </c>
      <c r="C180" s="72" t="s">
        <v>95</v>
      </c>
      <c r="D180" s="86">
        <v>2820</v>
      </c>
      <c r="E180" s="86">
        <v>2748</v>
      </c>
      <c r="F180" s="86">
        <v>2948</v>
      </c>
      <c r="G180" s="86">
        <v>3022</v>
      </c>
      <c r="H180" s="86">
        <v>2944</v>
      </c>
      <c r="I180" s="86">
        <v>3052</v>
      </c>
      <c r="J180" s="86">
        <v>3120</v>
      </c>
      <c r="K180" s="86">
        <v>3202</v>
      </c>
      <c r="L180" s="86">
        <v>2178</v>
      </c>
      <c r="M180" s="86">
        <v>1971</v>
      </c>
      <c r="N180" s="86">
        <v>2683</v>
      </c>
      <c r="O180" s="86">
        <v>2939</v>
      </c>
      <c r="P180" s="47">
        <f t="shared" si="10"/>
        <v>9.5</v>
      </c>
      <c r="Q180" s="48" t="s">
        <v>252</v>
      </c>
    </row>
    <row r="181" spans="1:17" ht="12" customHeight="1">
      <c r="A181" s="173" t="s">
        <v>145</v>
      </c>
      <c r="B181" s="71" t="s">
        <v>232</v>
      </c>
      <c r="C181" s="72" t="s">
        <v>95</v>
      </c>
      <c r="D181" s="86">
        <v>11211</v>
      </c>
      <c r="E181" s="86">
        <v>10329</v>
      </c>
      <c r="F181" s="86">
        <v>10796</v>
      </c>
      <c r="G181" s="86">
        <v>10338</v>
      </c>
      <c r="H181" s="86">
        <v>10634</v>
      </c>
      <c r="I181" s="86">
        <v>11042</v>
      </c>
      <c r="J181" s="86">
        <v>11368</v>
      </c>
      <c r="K181" s="86">
        <v>11527</v>
      </c>
      <c r="L181" s="86">
        <v>8970</v>
      </c>
      <c r="M181" s="86">
        <v>7368</v>
      </c>
      <c r="N181" s="86">
        <v>9287</v>
      </c>
      <c r="O181" s="86">
        <v>10269</v>
      </c>
      <c r="P181" s="47">
        <f t="shared" si="10"/>
        <v>10.6</v>
      </c>
      <c r="Q181" s="48" t="s">
        <v>252</v>
      </c>
    </row>
    <row r="182" spans="1:17" ht="12" customHeight="1">
      <c r="A182" s="173" t="s">
        <v>145</v>
      </c>
      <c r="B182" s="71" t="s">
        <v>90</v>
      </c>
      <c r="C182" s="72" t="s">
        <v>95</v>
      </c>
      <c r="D182" s="86">
        <v>4834</v>
      </c>
      <c r="E182" s="86">
        <v>5147</v>
      </c>
      <c r="F182" s="86">
        <v>5157</v>
      </c>
      <c r="G182" s="86">
        <v>5152</v>
      </c>
      <c r="H182" s="86">
        <v>5136</v>
      </c>
      <c r="I182" s="86">
        <v>5510</v>
      </c>
      <c r="J182" s="86">
        <v>5789</v>
      </c>
      <c r="K182" s="86">
        <v>6120</v>
      </c>
      <c r="L182" s="86">
        <v>3305</v>
      </c>
      <c r="M182" s="86">
        <v>3405</v>
      </c>
      <c r="N182" s="86">
        <v>5502</v>
      </c>
      <c r="O182" s="86">
        <v>6204</v>
      </c>
      <c r="P182" s="47">
        <f t="shared" si="10"/>
        <v>12.8</v>
      </c>
      <c r="Q182" s="48" t="s">
        <v>252</v>
      </c>
    </row>
    <row r="183" spans="1:17" ht="12" customHeight="1">
      <c r="A183" s="173" t="s">
        <v>145</v>
      </c>
      <c r="B183" s="71" t="s">
        <v>233</v>
      </c>
      <c r="C183" s="72" t="s">
        <v>95</v>
      </c>
      <c r="D183" s="86">
        <v>2955</v>
      </c>
      <c r="E183" s="86">
        <v>3048</v>
      </c>
      <c r="F183" s="86">
        <v>3149</v>
      </c>
      <c r="G183" s="86">
        <v>3371</v>
      </c>
      <c r="H183" s="86">
        <v>3164</v>
      </c>
      <c r="I183" s="86">
        <v>3247</v>
      </c>
      <c r="J183" s="86">
        <v>3381</v>
      </c>
      <c r="K183" s="86">
        <v>3513</v>
      </c>
      <c r="L183" s="86">
        <v>2679</v>
      </c>
      <c r="M183" s="86">
        <v>2683</v>
      </c>
      <c r="N183" s="86">
        <v>3304</v>
      </c>
      <c r="O183" s="86">
        <v>3473</v>
      </c>
      <c r="P183" s="47">
        <f t="shared" si="10"/>
        <v>5.0999999999999996</v>
      </c>
      <c r="Q183" s="48" t="s">
        <v>252</v>
      </c>
    </row>
    <row r="184" spans="1:17" ht="12" customHeight="1">
      <c r="A184" s="173" t="s">
        <v>145</v>
      </c>
      <c r="B184" s="71" t="s">
        <v>234</v>
      </c>
      <c r="C184" s="72" t="s">
        <v>95</v>
      </c>
      <c r="D184" s="86">
        <v>3736</v>
      </c>
      <c r="E184" s="86">
        <v>3790</v>
      </c>
      <c r="F184" s="86">
        <v>3786</v>
      </c>
      <c r="G184" s="86">
        <v>3834</v>
      </c>
      <c r="H184" s="86">
        <v>3777</v>
      </c>
      <c r="I184" s="86">
        <v>3896</v>
      </c>
      <c r="J184" s="86">
        <v>3923</v>
      </c>
      <c r="K184" s="86">
        <v>4004</v>
      </c>
      <c r="L184" s="86">
        <v>3267</v>
      </c>
      <c r="M184" s="86">
        <v>3320</v>
      </c>
      <c r="N184" s="86">
        <v>3957</v>
      </c>
      <c r="O184" s="86">
        <v>4070</v>
      </c>
      <c r="P184" s="47">
        <f t="shared" si="10"/>
        <v>2.9</v>
      </c>
      <c r="Q184" s="48" t="s">
        <v>252</v>
      </c>
    </row>
    <row r="185" spans="1:17" s="82" customFormat="1" ht="12" customHeight="1">
      <c r="A185" s="172" t="s">
        <v>146</v>
      </c>
      <c r="B185" s="74" t="s">
        <v>93</v>
      </c>
      <c r="C185" s="84" t="s">
        <v>95</v>
      </c>
      <c r="D185" s="123">
        <v>4537</v>
      </c>
      <c r="E185" s="123">
        <v>4524</v>
      </c>
      <c r="F185" s="123">
        <v>4672</v>
      </c>
      <c r="G185" s="123">
        <v>4616</v>
      </c>
      <c r="H185" s="123">
        <v>4598</v>
      </c>
      <c r="I185" s="123">
        <v>4786</v>
      </c>
      <c r="J185" s="123">
        <v>4929</v>
      </c>
      <c r="K185" s="123">
        <v>5096</v>
      </c>
      <c r="L185" s="123">
        <v>3327</v>
      </c>
      <c r="M185" s="124">
        <v>3040</v>
      </c>
      <c r="N185" s="124">
        <v>4388</v>
      </c>
      <c r="O185" s="123">
        <v>4858</v>
      </c>
      <c r="P185" s="44">
        <f t="shared" si="10"/>
        <v>10.7</v>
      </c>
      <c r="Q185" s="56" t="s">
        <v>252</v>
      </c>
    </row>
    <row r="186" spans="1:17" s="34" customFormat="1" ht="11.25" customHeight="1">
      <c r="A186" s="90" t="s">
        <v>3</v>
      </c>
      <c r="B186" s="71"/>
      <c r="C186" s="85"/>
      <c r="D186" s="86"/>
      <c r="E186" s="86"/>
      <c r="F186" s="87"/>
      <c r="G186" s="87"/>
      <c r="H186" s="87"/>
      <c r="I186" s="68"/>
      <c r="J186" s="68"/>
      <c r="K186" s="68"/>
      <c r="L186" s="68"/>
      <c r="M186" s="46"/>
      <c r="N186" s="46"/>
      <c r="O186" s="68"/>
      <c r="P186" s="88"/>
      <c r="Q186" s="89"/>
    </row>
    <row r="187" spans="1:17" s="34" customFormat="1" ht="11.25" customHeight="1">
      <c r="A187" s="24" t="s">
        <v>184</v>
      </c>
      <c r="B187" s="24"/>
      <c r="C187" s="24"/>
      <c r="D187" s="24"/>
      <c r="E187" s="24"/>
      <c r="F187" s="24"/>
      <c r="G187" s="24"/>
      <c r="H187" s="24"/>
      <c r="I187" s="24"/>
    </row>
    <row r="188" spans="1:17" s="34" customFormat="1" ht="11.25" customHeight="1">
      <c r="A188" s="24" t="s">
        <v>81</v>
      </c>
      <c r="B188" s="24"/>
      <c r="C188" s="24"/>
      <c r="D188" s="24"/>
      <c r="E188" s="24"/>
      <c r="F188" s="24"/>
      <c r="G188" s="24"/>
      <c r="H188" s="24"/>
      <c r="I188" s="24"/>
    </row>
    <row r="189" spans="1:17" s="34" customFormat="1" ht="11.25" customHeight="1">
      <c r="A189" s="24" t="s">
        <v>82</v>
      </c>
      <c r="B189" s="24"/>
      <c r="C189" s="24"/>
      <c r="D189" s="25"/>
      <c r="E189" s="25"/>
      <c r="F189" s="24"/>
      <c r="G189" s="24"/>
      <c r="H189" s="24"/>
      <c r="I189" s="24"/>
    </row>
    <row r="190" spans="1:17" s="34" customFormat="1" ht="11.25" customHeight="1">
      <c r="A190" s="24" t="s">
        <v>148</v>
      </c>
      <c r="B190" s="24"/>
      <c r="C190" s="24"/>
      <c r="D190" s="25"/>
      <c r="E190" s="25"/>
      <c r="F190" s="24"/>
      <c r="G190" s="24"/>
      <c r="H190" s="24"/>
      <c r="I190" s="24"/>
    </row>
    <row r="191" spans="1:17" s="34" customFormat="1" ht="11.25" customHeight="1">
      <c r="A191" s="24" t="s">
        <v>147</v>
      </c>
      <c r="B191" s="24"/>
      <c r="C191" s="24"/>
      <c r="D191" s="25"/>
      <c r="E191" s="25"/>
      <c r="F191" s="24"/>
      <c r="G191" s="24"/>
      <c r="H191" s="24"/>
      <c r="I191" s="24"/>
    </row>
    <row r="192" spans="1:17" ht="11.25" customHeight="1">
      <c r="A192" s="171" t="s">
        <v>325</v>
      </c>
    </row>
    <row r="195" spans="4:15" ht="12" customHeight="1">
      <c r="D195" s="108"/>
      <c r="E195" s="108"/>
      <c r="F195" s="108"/>
      <c r="G195" s="108"/>
      <c r="H195" s="108"/>
      <c r="I195" s="108"/>
      <c r="J195" s="108"/>
      <c r="K195" s="108"/>
      <c r="L195" s="108"/>
      <c r="M195" s="108"/>
      <c r="N195" s="108"/>
      <c r="O195" s="108"/>
    </row>
  </sheetData>
  <dataValidations count="5">
    <dataValidation allowBlank="1" showInputMessage="1" showErrorMessage="1" promptTitle="Fußnotenstrich" prompt="Nachfolgend Fußnotenbereich mit Fußnotenerläuterungen und weiteren Erklärungen" sqref="A186"/>
    <dataValidation allowBlank="1" showInputMessage="1" showErrorMessage="1" promptTitle="Fußnote 4" prompt="Bevölkerung auf Basis des Zensus 2011 am 31. Juli des jeweiligen Jahres." sqref="A172:A185"/>
    <dataValidation allowBlank="1" showInputMessage="1" showErrorMessage="1" promptTitle="Fußnote 2" prompt="Rechnerischer Wert: Übernachtungen/angebotene Bettentage x 100." sqref="A32:A45"/>
    <dataValidation allowBlank="1" showInputMessage="1" showErrorMessage="1" promptTitle="Fußnote 1" prompt="Ganz oder teilweise geöffnet." sqref="A4:A17"/>
    <dataValidation allowBlank="1" showInputMessage="1" showErrorMessage="1" promptTitle="Fußnote 3" prompt="Rechnerischer Wert: Übernachtungen/Ankünfte." sqref="A130:A171"/>
  </dataValidations>
  <hyperlinks>
    <hyperlink ref="A1" location="Inhalt!A1" display="Inhalt"/>
    <hyperlink ref="A192" location="Titel!A6" display="Zeichenerklärung"/>
  </hyperlinks>
  <pageMargins left="0.70866141732283472" right="0.70866141732283472" top="0.78740157480314965" bottom="0.78740157480314965" header="0.31496062992125984" footer="0.31496062992125984"/>
  <pageSetup paperSize="8" orientation="portrait" verticalDpi="1200" r:id="rId1"/>
  <headerFooter>
    <oddFooter>&amp;C&amp;6© Statistisches Landesamt des Freistaates Sachsen | G IV 6 - j/23</oddFooter>
  </headerFooter>
  <rowBreaks count="2" manualBreakCount="2">
    <brk id="86" max="16383" man="1"/>
    <brk id="170"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Q140"/>
  <sheetViews>
    <sheetView showGridLines="0" zoomScaleNormal="100" workbookViewId="0"/>
  </sheetViews>
  <sheetFormatPr baseColWidth="10" defaultColWidth="9.85546875" defaultRowHeight="12" customHeight="1"/>
  <cols>
    <col min="1" max="1" width="58.28515625" style="50" customWidth="1"/>
    <col min="2" max="2" width="26.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309</v>
      </c>
      <c r="B2" s="36"/>
      <c r="C2" s="36"/>
      <c r="D2" s="36"/>
      <c r="E2" s="36"/>
      <c r="F2" s="36"/>
      <c r="G2" s="36"/>
      <c r="H2" s="36"/>
      <c r="I2" s="36"/>
      <c r="J2" s="36"/>
      <c r="K2" s="36"/>
      <c r="L2" s="36"/>
      <c r="M2" s="36"/>
      <c r="N2" s="36"/>
      <c r="O2" s="36"/>
      <c r="P2" s="36"/>
      <c r="Q2" s="36"/>
    </row>
    <row r="3" spans="1:17" s="41" customFormat="1" ht="39.950000000000003" customHeight="1">
      <c r="A3" s="38" t="s">
        <v>92</v>
      </c>
      <c r="B3" s="38" t="s">
        <v>129</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207</v>
      </c>
    </row>
    <row r="4" spans="1:17" s="49" customFormat="1" ht="12" customHeight="1">
      <c r="A4" s="70" t="s">
        <v>131</v>
      </c>
      <c r="B4" s="71" t="s">
        <v>67</v>
      </c>
      <c r="C4" s="75" t="s">
        <v>95</v>
      </c>
      <c r="D4" s="119">
        <v>396</v>
      </c>
      <c r="E4" s="119">
        <v>390</v>
      </c>
      <c r="F4" s="119">
        <v>383</v>
      </c>
      <c r="G4" s="119">
        <v>388</v>
      </c>
      <c r="H4" s="119">
        <v>378</v>
      </c>
      <c r="I4" s="119">
        <v>372</v>
      </c>
      <c r="J4" s="119">
        <v>373</v>
      </c>
      <c r="K4" s="119">
        <v>374</v>
      </c>
      <c r="L4" s="119">
        <v>371</v>
      </c>
      <c r="M4" s="119">
        <v>361</v>
      </c>
      <c r="N4" s="119">
        <v>355</v>
      </c>
      <c r="O4" s="119">
        <v>360</v>
      </c>
      <c r="P4" s="47">
        <f>ROUND(O4/N4*100-100,1)</f>
        <v>1.4</v>
      </c>
      <c r="Q4" s="48">
        <f>O4/O$13*100</f>
        <v>18.255578093306287</v>
      </c>
    </row>
    <row r="5" spans="1:17" s="49" customFormat="1" ht="12" customHeight="1">
      <c r="A5" s="70" t="s">
        <v>131</v>
      </c>
      <c r="B5" s="71" t="s">
        <v>18</v>
      </c>
      <c r="C5" s="75" t="s">
        <v>95</v>
      </c>
      <c r="D5" s="119">
        <v>234</v>
      </c>
      <c r="E5" s="119">
        <v>204</v>
      </c>
      <c r="F5" s="119">
        <v>231</v>
      </c>
      <c r="G5" s="119">
        <v>231</v>
      </c>
      <c r="H5" s="119">
        <v>233</v>
      </c>
      <c r="I5" s="119">
        <v>236</v>
      </c>
      <c r="J5" s="119">
        <v>239</v>
      </c>
      <c r="K5" s="119">
        <v>237</v>
      </c>
      <c r="L5" s="119">
        <v>236</v>
      </c>
      <c r="M5" s="119">
        <v>229</v>
      </c>
      <c r="N5" s="119">
        <v>230</v>
      </c>
      <c r="O5" s="119">
        <v>232</v>
      </c>
      <c r="P5" s="47">
        <f t="shared" ref="P5:P63" si="0">ROUND(O5/N5*100-100,1)</f>
        <v>0.9</v>
      </c>
      <c r="Q5" s="48">
        <f t="shared" ref="Q5:Q13" si="1">O5/O$13*100</f>
        <v>11.76470588235294</v>
      </c>
    </row>
    <row r="6" spans="1:17" s="49" customFormat="1" ht="12" customHeight="1">
      <c r="A6" s="70" t="s">
        <v>131</v>
      </c>
      <c r="B6" s="71" t="s">
        <v>19</v>
      </c>
      <c r="C6" s="75" t="s">
        <v>95</v>
      </c>
      <c r="D6" s="119">
        <v>205</v>
      </c>
      <c r="E6" s="119">
        <v>198</v>
      </c>
      <c r="F6" s="119">
        <v>202</v>
      </c>
      <c r="G6" s="119">
        <v>193</v>
      </c>
      <c r="H6" s="119">
        <v>186</v>
      </c>
      <c r="I6" s="119">
        <v>182</v>
      </c>
      <c r="J6" s="119">
        <v>182</v>
      </c>
      <c r="K6" s="119">
        <v>176</v>
      </c>
      <c r="L6" s="119">
        <v>173</v>
      </c>
      <c r="M6" s="119">
        <v>171</v>
      </c>
      <c r="N6" s="119">
        <v>167</v>
      </c>
      <c r="O6" s="119">
        <v>162</v>
      </c>
      <c r="P6" s="47">
        <f t="shared" si="0"/>
        <v>-3</v>
      </c>
      <c r="Q6" s="48">
        <f t="shared" si="1"/>
        <v>8.2150101419878307</v>
      </c>
    </row>
    <row r="7" spans="1:17" s="49" customFormat="1" ht="12" customHeight="1">
      <c r="A7" s="70" t="s">
        <v>131</v>
      </c>
      <c r="B7" s="71" t="s">
        <v>4</v>
      </c>
      <c r="C7" s="75" t="s">
        <v>95</v>
      </c>
      <c r="D7" s="119">
        <v>528</v>
      </c>
      <c r="E7" s="119">
        <v>521</v>
      </c>
      <c r="F7" s="119">
        <v>513</v>
      </c>
      <c r="G7" s="119">
        <v>498</v>
      </c>
      <c r="H7" s="119">
        <v>488</v>
      </c>
      <c r="I7" s="119">
        <v>475</v>
      </c>
      <c r="J7" s="119">
        <v>473</v>
      </c>
      <c r="K7" s="119">
        <v>469</v>
      </c>
      <c r="L7" s="119">
        <v>457</v>
      </c>
      <c r="M7" s="119">
        <v>435</v>
      </c>
      <c r="N7" s="119">
        <v>436</v>
      </c>
      <c r="O7" s="119">
        <v>443</v>
      </c>
      <c r="P7" s="47">
        <f t="shared" si="0"/>
        <v>1.6</v>
      </c>
      <c r="Q7" s="48">
        <f t="shared" si="1"/>
        <v>22.464503042596348</v>
      </c>
    </row>
    <row r="8" spans="1:17" ht="12" customHeight="1">
      <c r="A8" s="70" t="s">
        <v>131</v>
      </c>
      <c r="B8" s="71" t="s">
        <v>68</v>
      </c>
      <c r="C8" s="75" t="s">
        <v>95</v>
      </c>
      <c r="D8" s="119">
        <v>310</v>
      </c>
      <c r="E8" s="119">
        <v>305</v>
      </c>
      <c r="F8" s="119">
        <v>312</v>
      </c>
      <c r="G8" s="119">
        <v>309</v>
      </c>
      <c r="H8" s="119">
        <v>292</v>
      </c>
      <c r="I8" s="119">
        <v>303</v>
      </c>
      <c r="J8" s="119">
        <v>301</v>
      </c>
      <c r="K8" s="119">
        <v>296</v>
      </c>
      <c r="L8" s="119">
        <v>284</v>
      </c>
      <c r="M8" s="119">
        <v>276</v>
      </c>
      <c r="N8" s="119">
        <v>264</v>
      </c>
      <c r="O8" s="119">
        <v>265</v>
      </c>
      <c r="P8" s="47">
        <f t="shared" si="0"/>
        <v>0.4</v>
      </c>
      <c r="Q8" s="48">
        <f t="shared" si="1"/>
        <v>13.43813387423935</v>
      </c>
    </row>
    <row r="9" spans="1:17" ht="12" customHeight="1">
      <c r="A9" s="70" t="s">
        <v>131</v>
      </c>
      <c r="B9" s="71" t="s">
        <v>5</v>
      </c>
      <c r="C9" s="75" t="s">
        <v>95</v>
      </c>
      <c r="D9" s="119">
        <v>162</v>
      </c>
      <c r="E9" s="119">
        <v>162</v>
      </c>
      <c r="F9" s="119">
        <v>167</v>
      </c>
      <c r="G9" s="119">
        <v>157</v>
      </c>
      <c r="H9" s="119">
        <v>152</v>
      </c>
      <c r="I9" s="119">
        <v>154</v>
      </c>
      <c r="J9" s="119">
        <v>156</v>
      </c>
      <c r="K9" s="119">
        <v>156</v>
      </c>
      <c r="L9" s="119">
        <v>156</v>
      </c>
      <c r="M9" s="119">
        <v>152</v>
      </c>
      <c r="N9" s="119">
        <v>150</v>
      </c>
      <c r="O9" s="119">
        <v>150</v>
      </c>
      <c r="P9" s="47">
        <f t="shared" si="0"/>
        <v>0</v>
      </c>
      <c r="Q9" s="48">
        <f t="shared" si="1"/>
        <v>7.6064908722109541</v>
      </c>
    </row>
    <row r="10" spans="1:17" ht="12" customHeight="1">
      <c r="A10" s="70" t="s">
        <v>131</v>
      </c>
      <c r="B10" s="71" t="s">
        <v>20</v>
      </c>
      <c r="C10" s="75" t="s">
        <v>95</v>
      </c>
      <c r="D10" s="119">
        <v>195</v>
      </c>
      <c r="E10" s="119">
        <v>188</v>
      </c>
      <c r="F10" s="119">
        <v>188</v>
      </c>
      <c r="G10" s="119">
        <v>183</v>
      </c>
      <c r="H10" s="119">
        <v>175</v>
      </c>
      <c r="I10" s="119">
        <v>177</v>
      </c>
      <c r="J10" s="119">
        <v>184</v>
      </c>
      <c r="K10" s="119">
        <v>186</v>
      </c>
      <c r="L10" s="119">
        <v>180</v>
      </c>
      <c r="M10" s="119">
        <v>173</v>
      </c>
      <c r="N10" s="119">
        <v>170</v>
      </c>
      <c r="O10" s="119">
        <v>178</v>
      </c>
      <c r="P10" s="47">
        <f t="shared" si="0"/>
        <v>4.7</v>
      </c>
      <c r="Q10" s="48">
        <f t="shared" si="1"/>
        <v>9.0263691683569984</v>
      </c>
    </row>
    <row r="11" spans="1:17" ht="12" customHeight="1">
      <c r="A11" s="70" t="s">
        <v>131</v>
      </c>
      <c r="B11" s="71" t="s">
        <v>21</v>
      </c>
      <c r="C11" s="75" t="s">
        <v>95</v>
      </c>
      <c r="D11" s="119">
        <v>107</v>
      </c>
      <c r="E11" s="119">
        <v>116</v>
      </c>
      <c r="F11" s="119">
        <v>114</v>
      </c>
      <c r="G11" s="119">
        <v>118</v>
      </c>
      <c r="H11" s="119">
        <v>121</v>
      </c>
      <c r="I11" s="119">
        <v>128</v>
      </c>
      <c r="J11" s="119">
        <v>133</v>
      </c>
      <c r="K11" s="119">
        <v>142</v>
      </c>
      <c r="L11" s="119">
        <v>142</v>
      </c>
      <c r="M11" s="119">
        <v>135</v>
      </c>
      <c r="N11" s="119">
        <v>135</v>
      </c>
      <c r="O11" s="119">
        <v>142</v>
      </c>
      <c r="P11" s="47">
        <f t="shared" si="0"/>
        <v>5.2</v>
      </c>
      <c r="Q11" s="48">
        <f t="shared" si="1"/>
        <v>7.2008113590263694</v>
      </c>
    </row>
    <row r="12" spans="1:17" ht="12" customHeight="1">
      <c r="A12" s="70" t="s">
        <v>131</v>
      </c>
      <c r="B12" s="71" t="s">
        <v>22</v>
      </c>
      <c r="C12" s="75" t="s">
        <v>95</v>
      </c>
      <c r="D12" s="119">
        <v>45</v>
      </c>
      <c r="E12" s="119">
        <v>45</v>
      </c>
      <c r="F12" s="119">
        <v>47</v>
      </c>
      <c r="G12" s="119">
        <v>45</v>
      </c>
      <c r="H12" s="119">
        <v>44</v>
      </c>
      <c r="I12" s="119">
        <v>44</v>
      </c>
      <c r="J12" s="119">
        <v>44</v>
      </c>
      <c r="K12" s="119">
        <v>43</v>
      </c>
      <c r="L12" s="119">
        <v>40</v>
      </c>
      <c r="M12" s="119">
        <v>41</v>
      </c>
      <c r="N12" s="119">
        <v>40</v>
      </c>
      <c r="O12" s="119">
        <v>40</v>
      </c>
      <c r="P12" s="47">
        <f t="shared" si="0"/>
        <v>0</v>
      </c>
      <c r="Q12" s="48">
        <f t="shared" si="1"/>
        <v>2.028397565922921</v>
      </c>
    </row>
    <row r="13" spans="1:17" s="82" customFormat="1" ht="12" customHeight="1">
      <c r="A13" s="69" t="s">
        <v>132</v>
      </c>
      <c r="B13" s="74" t="s">
        <v>93</v>
      </c>
      <c r="C13" s="81" t="s">
        <v>95</v>
      </c>
      <c r="D13" s="122">
        <v>2182</v>
      </c>
      <c r="E13" s="122">
        <v>2129</v>
      </c>
      <c r="F13" s="122">
        <v>2157</v>
      </c>
      <c r="G13" s="122">
        <v>2122</v>
      </c>
      <c r="H13" s="122">
        <v>2069</v>
      </c>
      <c r="I13" s="122">
        <v>2071</v>
      </c>
      <c r="J13" s="123">
        <v>2085</v>
      </c>
      <c r="K13" s="123">
        <v>2079</v>
      </c>
      <c r="L13" s="123">
        <v>2039</v>
      </c>
      <c r="M13" s="124">
        <v>1973</v>
      </c>
      <c r="N13" s="124">
        <v>1947</v>
      </c>
      <c r="O13" s="123">
        <v>1972</v>
      </c>
      <c r="P13" s="44">
        <f t="shared" si="0"/>
        <v>1.3</v>
      </c>
      <c r="Q13" s="45">
        <f t="shared" si="1"/>
        <v>100</v>
      </c>
    </row>
    <row r="14" spans="1:17" ht="12" customHeight="1">
      <c r="A14" s="54" t="s">
        <v>130</v>
      </c>
      <c r="B14" s="71" t="s">
        <v>67</v>
      </c>
      <c r="C14" s="75" t="s">
        <v>95</v>
      </c>
      <c r="D14" s="67">
        <v>15736</v>
      </c>
      <c r="E14" s="67">
        <v>15489</v>
      </c>
      <c r="F14" s="67">
        <v>15373</v>
      </c>
      <c r="G14" s="67">
        <v>15386</v>
      </c>
      <c r="H14" s="67">
        <v>14602</v>
      </c>
      <c r="I14" s="67">
        <v>14710</v>
      </c>
      <c r="J14" s="67">
        <v>14710</v>
      </c>
      <c r="K14" s="67">
        <v>14756</v>
      </c>
      <c r="L14" s="67">
        <v>14766</v>
      </c>
      <c r="M14" s="67">
        <v>14636</v>
      </c>
      <c r="N14" s="67">
        <v>14555</v>
      </c>
      <c r="O14" s="67">
        <v>14688</v>
      </c>
      <c r="P14" s="47">
        <f t="shared" si="0"/>
        <v>0.9</v>
      </c>
      <c r="Q14" s="48">
        <f>O14/O$23*100</f>
        <v>11.537917707498705</v>
      </c>
    </row>
    <row r="15" spans="1:17" ht="12" customHeight="1">
      <c r="A15" s="54" t="s">
        <v>130</v>
      </c>
      <c r="B15" s="71" t="s">
        <v>18</v>
      </c>
      <c r="C15" s="75" t="s">
        <v>95</v>
      </c>
      <c r="D15" s="67">
        <v>10036</v>
      </c>
      <c r="E15" s="67">
        <v>8705</v>
      </c>
      <c r="F15" s="67">
        <v>9751</v>
      </c>
      <c r="G15" s="67">
        <v>9994</v>
      </c>
      <c r="H15" s="67">
        <v>10082</v>
      </c>
      <c r="I15" s="67">
        <v>10394</v>
      </c>
      <c r="J15" s="67">
        <v>10464</v>
      </c>
      <c r="K15" s="67">
        <v>10544</v>
      </c>
      <c r="L15" s="67">
        <v>10555</v>
      </c>
      <c r="M15" s="67">
        <v>10235</v>
      </c>
      <c r="N15" s="67">
        <v>9928</v>
      </c>
      <c r="O15" s="67">
        <v>9891</v>
      </c>
      <c r="P15" s="47">
        <f t="shared" si="0"/>
        <v>-0.4</v>
      </c>
      <c r="Q15" s="48">
        <f t="shared" ref="Q15:Q23" si="2">O15/O$23*100</f>
        <v>7.769712966017817</v>
      </c>
    </row>
    <row r="16" spans="1:17" ht="12" customHeight="1">
      <c r="A16" s="54" t="s">
        <v>130</v>
      </c>
      <c r="B16" s="71" t="s">
        <v>19</v>
      </c>
      <c r="C16" s="75" t="s">
        <v>95</v>
      </c>
      <c r="D16" s="67">
        <v>10084</v>
      </c>
      <c r="E16" s="67">
        <v>9699</v>
      </c>
      <c r="F16" s="67">
        <v>9808</v>
      </c>
      <c r="G16" s="67">
        <v>9451</v>
      </c>
      <c r="H16" s="67">
        <v>8970</v>
      </c>
      <c r="I16" s="67">
        <v>8891</v>
      </c>
      <c r="J16" s="67">
        <v>8930</v>
      </c>
      <c r="K16" s="67">
        <v>8503</v>
      </c>
      <c r="L16" s="67">
        <v>8324</v>
      </c>
      <c r="M16" s="67">
        <v>8306</v>
      </c>
      <c r="N16" s="67">
        <v>8035</v>
      </c>
      <c r="O16" s="67">
        <v>8171</v>
      </c>
      <c r="P16" s="47">
        <f t="shared" si="0"/>
        <v>1.7</v>
      </c>
      <c r="Q16" s="48">
        <f t="shared" si="2"/>
        <v>6.4185951516865405</v>
      </c>
    </row>
    <row r="17" spans="1:17" ht="12" customHeight="1">
      <c r="A17" s="54" t="s">
        <v>130</v>
      </c>
      <c r="B17" s="71" t="s">
        <v>4</v>
      </c>
      <c r="C17" s="75" t="s">
        <v>95</v>
      </c>
      <c r="D17" s="67">
        <v>23054</v>
      </c>
      <c r="E17" s="67">
        <v>22858</v>
      </c>
      <c r="F17" s="67">
        <v>22399</v>
      </c>
      <c r="G17" s="67">
        <v>22484</v>
      </c>
      <c r="H17" s="67">
        <v>22262</v>
      </c>
      <c r="I17" s="67">
        <v>22099</v>
      </c>
      <c r="J17" s="67">
        <v>21871</v>
      </c>
      <c r="K17" s="67">
        <v>21754</v>
      </c>
      <c r="L17" s="67">
        <v>21236</v>
      </c>
      <c r="M17" s="67">
        <v>20466</v>
      </c>
      <c r="N17" s="67">
        <v>21079</v>
      </c>
      <c r="O17" s="67">
        <v>21240</v>
      </c>
      <c r="P17" s="47">
        <f t="shared" si="0"/>
        <v>0.8</v>
      </c>
      <c r="Q17" s="48">
        <f t="shared" si="2"/>
        <v>16.684733939765284</v>
      </c>
    </row>
    <row r="18" spans="1:17" ht="12" customHeight="1">
      <c r="A18" s="54" t="s">
        <v>130</v>
      </c>
      <c r="B18" s="71" t="s">
        <v>68</v>
      </c>
      <c r="C18" s="75" t="s">
        <v>95</v>
      </c>
      <c r="D18" s="67">
        <v>14861</v>
      </c>
      <c r="E18" s="67">
        <v>14678</v>
      </c>
      <c r="F18" s="67">
        <v>14881</v>
      </c>
      <c r="G18" s="67">
        <v>14762</v>
      </c>
      <c r="H18" s="67">
        <v>14144</v>
      </c>
      <c r="I18" s="67">
        <v>14462</v>
      </c>
      <c r="J18" s="67">
        <v>14492</v>
      </c>
      <c r="K18" s="67">
        <v>14623</v>
      </c>
      <c r="L18" s="67">
        <v>14407</v>
      </c>
      <c r="M18" s="67">
        <v>14241</v>
      </c>
      <c r="N18" s="67">
        <v>14033</v>
      </c>
      <c r="O18" s="67">
        <v>13891</v>
      </c>
      <c r="P18" s="47">
        <f t="shared" si="0"/>
        <v>-1</v>
      </c>
      <c r="Q18" s="48">
        <f t="shared" si="2"/>
        <v>10.911847417951014</v>
      </c>
    </row>
    <row r="19" spans="1:17" ht="12" customHeight="1">
      <c r="A19" s="54" t="s">
        <v>130</v>
      </c>
      <c r="B19" s="71" t="s">
        <v>5</v>
      </c>
      <c r="C19" s="75" t="s">
        <v>95</v>
      </c>
      <c r="D19" s="67">
        <v>8361</v>
      </c>
      <c r="E19" s="67">
        <v>8424</v>
      </c>
      <c r="F19" s="67">
        <v>8558</v>
      </c>
      <c r="G19" s="67">
        <v>8199</v>
      </c>
      <c r="H19" s="67">
        <v>7988</v>
      </c>
      <c r="I19" s="67">
        <v>8219</v>
      </c>
      <c r="J19" s="67">
        <v>8297</v>
      </c>
      <c r="K19" s="67">
        <v>8246</v>
      </c>
      <c r="L19" s="67">
        <v>7652</v>
      </c>
      <c r="M19" s="67">
        <v>7855</v>
      </c>
      <c r="N19" s="67">
        <v>8263</v>
      </c>
      <c r="O19" s="67">
        <v>8521</v>
      </c>
      <c r="P19" s="47">
        <f t="shared" si="0"/>
        <v>3.1</v>
      </c>
      <c r="Q19" s="48">
        <f t="shared" si="2"/>
        <v>6.693531916230695</v>
      </c>
    </row>
    <row r="20" spans="1:17" ht="12" customHeight="1">
      <c r="A20" s="54" t="s">
        <v>130</v>
      </c>
      <c r="B20" s="71" t="s">
        <v>20</v>
      </c>
      <c r="C20" s="75" t="s">
        <v>95</v>
      </c>
      <c r="D20" s="67">
        <v>21640</v>
      </c>
      <c r="E20" s="67">
        <v>22067</v>
      </c>
      <c r="F20" s="67">
        <v>22845</v>
      </c>
      <c r="G20" s="67">
        <v>22630</v>
      </c>
      <c r="H20" s="67">
        <v>22181</v>
      </c>
      <c r="I20" s="67">
        <v>22212</v>
      </c>
      <c r="J20" s="67">
        <v>23024</v>
      </c>
      <c r="K20" s="67">
        <v>24150</v>
      </c>
      <c r="L20" s="67">
        <v>23850</v>
      </c>
      <c r="M20" s="67">
        <v>23741</v>
      </c>
      <c r="N20" s="67">
        <v>23802</v>
      </c>
      <c r="O20" s="67">
        <v>24484</v>
      </c>
      <c r="P20" s="47">
        <f t="shared" si="0"/>
        <v>2.9</v>
      </c>
      <c r="Q20" s="48">
        <f t="shared" si="2"/>
        <v>19.233004980283106</v>
      </c>
    </row>
    <row r="21" spans="1:17" ht="12" customHeight="1">
      <c r="A21" s="54" t="s">
        <v>130</v>
      </c>
      <c r="B21" s="71" t="s">
        <v>21</v>
      </c>
      <c r="C21" s="75" t="s">
        <v>95</v>
      </c>
      <c r="D21" s="67">
        <v>13375</v>
      </c>
      <c r="E21" s="67">
        <v>14525</v>
      </c>
      <c r="F21" s="67">
        <v>14511</v>
      </c>
      <c r="G21" s="67">
        <v>14992</v>
      </c>
      <c r="H21" s="67">
        <v>15033</v>
      </c>
      <c r="I21" s="67">
        <v>16186</v>
      </c>
      <c r="J21" s="67">
        <v>17686</v>
      </c>
      <c r="K21" s="67">
        <v>19929</v>
      </c>
      <c r="L21" s="67">
        <v>21124</v>
      </c>
      <c r="M21" s="67">
        <v>22088</v>
      </c>
      <c r="N21" s="67">
        <v>21615</v>
      </c>
      <c r="O21" s="67">
        <v>22564</v>
      </c>
      <c r="P21" s="47">
        <f t="shared" si="0"/>
        <v>4.4000000000000004</v>
      </c>
      <c r="Q21" s="48">
        <f t="shared" si="2"/>
        <v>17.724780443355172</v>
      </c>
    </row>
    <row r="22" spans="1:17" ht="12" customHeight="1">
      <c r="A22" s="54" t="s">
        <v>130</v>
      </c>
      <c r="B22" s="71" t="s">
        <v>22</v>
      </c>
      <c r="C22" s="75" t="s">
        <v>95</v>
      </c>
      <c r="D22" s="67">
        <v>3782</v>
      </c>
      <c r="E22" s="67">
        <v>4021</v>
      </c>
      <c r="F22" s="67">
        <v>4201</v>
      </c>
      <c r="G22" s="67">
        <v>3768</v>
      </c>
      <c r="H22" s="67">
        <v>3701</v>
      </c>
      <c r="I22" s="67">
        <v>3703</v>
      </c>
      <c r="J22" s="67">
        <v>3506</v>
      </c>
      <c r="K22" s="67">
        <v>3500</v>
      </c>
      <c r="L22" s="67">
        <v>3184</v>
      </c>
      <c r="M22" s="67">
        <v>3321</v>
      </c>
      <c r="N22" s="67">
        <v>3675</v>
      </c>
      <c r="O22" s="67">
        <v>3852</v>
      </c>
      <c r="P22" s="47">
        <f t="shared" si="0"/>
        <v>4.8</v>
      </c>
      <c r="Q22" s="48">
        <f t="shared" si="2"/>
        <v>3.0258754772116698</v>
      </c>
    </row>
    <row r="23" spans="1:17" s="82" customFormat="1" ht="12" customHeight="1">
      <c r="A23" s="42" t="s">
        <v>130</v>
      </c>
      <c r="B23" s="74" t="s">
        <v>93</v>
      </c>
      <c r="C23" s="81" t="s">
        <v>95</v>
      </c>
      <c r="D23" s="123">
        <v>120929</v>
      </c>
      <c r="E23" s="123">
        <v>120466</v>
      </c>
      <c r="F23" s="123">
        <v>122327</v>
      </c>
      <c r="G23" s="123">
        <v>121666</v>
      </c>
      <c r="H23" s="123">
        <v>118963</v>
      </c>
      <c r="I23" s="123">
        <v>120876</v>
      </c>
      <c r="J23" s="123">
        <v>122980</v>
      </c>
      <c r="K23" s="123">
        <v>126005</v>
      </c>
      <c r="L23" s="123">
        <v>125098</v>
      </c>
      <c r="M23" s="124">
        <v>124889</v>
      </c>
      <c r="N23" s="124">
        <v>124985</v>
      </c>
      <c r="O23" s="123">
        <v>127302</v>
      </c>
      <c r="P23" s="44">
        <f t="shared" si="0"/>
        <v>1.9</v>
      </c>
      <c r="Q23" s="45">
        <f t="shared" si="2"/>
        <v>100</v>
      </c>
    </row>
    <row r="24" spans="1:17" ht="12" customHeight="1">
      <c r="A24" s="54" t="s">
        <v>127</v>
      </c>
      <c r="B24" s="71" t="s">
        <v>67</v>
      </c>
      <c r="C24" s="75" t="s">
        <v>26</v>
      </c>
      <c r="D24" s="125">
        <v>31.2</v>
      </c>
      <c r="E24" s="125">
        <v>31.9</v>
      </c>
      <c r="F24" s="125">
        <v>32.299999999999997</v>
      </c>
      <c r="G24" s="125">
        <v>32.1</v>
      </c>
      <c r="H24" s="125">
        <v>33.1</v>
      </c>
      <c r="I24" s="125">
        <v>33.700000000000003</v>
      </c>
      <c r="J24" s="125">
        <v>33</v>
      </c>
      <c r="K24" s="125">
        <v>34.5</v>
      </c>
      <c r="L24" s="125">
        <v>28.1</v>
      </c>
      <c r="M24" s="125">
        <v>26.6</v>
      </c>
      <c r="N24" s="125">
        <v>31.9</v>
      </c>
      <c r="O24" s="125">
        <v>33.4</v>
      </c>
      <c r="P24" s="47" t="s">
        <v>134</v>
      </c>
      <c r="Q24" s="48" t="s">
        <v>252</v>
      </c>
    </row>
    <row r="25" spans="1:17" ht="12" customHeight="1">
      <c r="A25" s="54" t="s">
        <v>127</v>
      </c>
      <c r="B25" s="71" t="s">
        <v>18</v>
      </c>
      <c r="C25" s="75" t="s">
        <v>26</v>
      </c>
      <c r="D25" s="125">
        <v>42.9</v>
      </c>
      <c r="E25" s="125">
        <v>41.6</v>
      </c>
      <c r="F25" s="125">
        <v>43.3</v>
      </c>
      <c r="G25" s="125">
        <v>41.2</v>
      </c>
      <c r="H25" s="125">
        <v>41.6</v>
      </c>
      <c r="I25" s="125">
        <v>41.8</v>
      </c>
      <c r="J25" s="125">
        <v>43.6</v>
      </c>
      <c r="K25" s="125">
        <v>44.7</v>
      </c>
      <c r="L25" s="125">
        <v>42.6</v>
      </c>
      <c r="M25" s="125">
        <v>40.299999999999997</v>
      </c>
      <c r="N25" s="125">
        <v>42</v>
      </c>
      <c r="O25" s="125">
        <v>44.3</v>
      </c>
      <c r="P25" s="47" t="s">
        <v>134</v>
      </c>
      <c r="Q25" s="48" t="s">
        <v>252</v>
      </c>
    </row>
    <row r="26" spans="1:17" ht="12" customHeight="1">
      <c r="A26" s="54" t="s">
        <v>127</v>
      </c>
      <c r="B26" s="71" t="s">
        <v>19</v>
      </c>
      <c r="C26" s="75" t="s">
        <v>26</v>
      </c>
      <c r="D26" s="125">
        <v>38.6</v>
      </c>
      <c r="E26" s="125">
        <v>38.700000000000003</v>
      </c>
      <c r="F26" s="125">
        <v>39.5</v>
      </c>
      <c r="G26" s="125">
        <v>39.1</v>
      </c>
      <c r="H26" s="125">
        <v>40.4</v>
      </c>
      <c r="I26" s="125">
        <v>42</v>
      </c>
      <c r="J26" s="125">
        <v>41.6</v>
      </c>
      <c r="K26" s="125">
        <v>43.2</v>
      </c>
      <c r="L26" s="125">
        <v>27.8</v>
      </c>
      <c r="M26" s="125">
        <v>25.2</v>
      </c>
      <c r="N26" s="125">
        <v>31.3</v>
      </c>
      <c r="O26" s="125">
        <v>35.4</v>
      </c>
      <c r="P26" s="47" t="s">
        <v>134</v>
      </c>
      <c r="Q26" s="48" t="s">
        <v>252</v>
      </c>
    </row>
    <row r="27" spans="1:17" ht="12" customHeight="1">
      <c r="A27" s="54" t="s">
        <v>127</v>
      </c>
      <c r="B27" s="71" t="s">
        <v>4</v>
      </c>
      <c r="C27" s="75" t="s">
        <v>26</v>
      </c>
      <c r="D27" s="125">
        <v>37.1</v>
      </c>
      <c r="E27" s="125">
        <v>36.1</v>
      </c>
      <c r="F27" s="125">
        <v>36.5</v>
      </c>
      <c r="G27" s="125">
        <v>36.200000000000003</v>
      </c>
      <c r="H27" s="125">
        <v>36.9</v>
      </c>
      <c r="I27" s="125">
        <v>38.1</v>
      </c>
      <c r="J27" s="125">
        <v>38.700000000000003</v>
      </c>
      <c r="K27" s="125">
        <v>40.4</v>
      </c>
      <c r="L27" s="125">
        <v>32</v>
      </c>
      <c r="M27" s="125">
        <v>29.6</v>
      </c>
      <c r="N27" s="125">
        <v>35.9</v>
      </c>
      <c r="O27" s="125">
        <v>37.299999999999997</v>
      </c>
      <c r="P27" s="47" t="s">
        <v>134</v>
      </c>
      <c r="Q27" s="48" t="s">
        <v>252</v>
      </c>
    </row>
    <row r="28" spans="1:17" ht="12" customHeight="1">
      <c r="A28" s="54" t="s">
        <v>127</v>
      </c>
      <c r="B28" s="71" t="s">
        <v>68</v>
      </c>
      <c r="C28" s="75" t="s">
        <v>26</v>
      </c>
      <c r="D28" s="125">
        <v>37.200000000000003</v>
      </c>
      <c r="E28" s="125">
        <v>37.700000000000003</v>
      </c>
      <c r="F28" s="125">
        <v>38</v>
      </c>
      <c r="G28" s="125">
        <v>39.4</v>
      </c>
      <c r="H28" s="125">
        <v>39.4</v>
      </c>
      <c r="I28" s="125">
        <v>39.700000000000003</v>
      </c>
      <c r="J28" s="125">
        <v>40.200000000000003</v>
      </c>
      <c r="K28" s="125">
        <v>41</v>
      </c>
      <c r="L28" s="125">
        <v>32.799999999999997</v>
      </c>
      <c r="M28" s="125">
        <v>33.5</v>
      </c>
      <c r="N28" s="125">
        <v>39.700000000000003</v>
      </c>
      <c r="O28" s="125">
        <v>41</v>
      </c>
      <c r="P28" s="47" t="s">
        <v>134</v>
      </c>
      <c r="Q28" s="48" t="s">
        <v>252</v>
      </c>
    </row>
    <row r="29" spans="1:17" ht="12" customHeight="1">
      <c r="A29" s="54" t="s">
        <v>127</v>
      </c>
      <c r="B29" s="71" t="s">
        <v>5</v>
      </c>
      <c r="C29" s="75" t="s">
        <v>26</v>
      </c>
      <c r="D29" s="125">
        <v>45.7</v>
      </c>
      <c r="E29" s="125">
        <v>44.3</v>
      </c>
      <c r="F29" s="125">
        <v>44.6</v>
      </c>
      <c r="G29" s="125">
        <v>44.8</v>
      </c>
      <c r="H29" s="125">
        <v>46</v>
      </c>
      <c r="I29" s="125">
        <v>46.5</v>
      </c>
      <c r="J29" s="125">
        <v>48</v>
      </c>
      <c r="K29" s="125">
        <v>48.1</v>
      </c>
      <c r="L29" s="125">
        <v>36.4</v>
      </c>
      <c r="M29" s="125">
        <v>36.1</v>
      </c>
      <c r="N29" s="125">
        <v>42</v>
      </c>
      <c r="O29" s="125">
        <v>43.8</v>
      </c>
      <c r="P29" s="47" t="s">
        <v>134</v>
      </c>
      <c r="Q29" s="48" t="s">
        <v>252</v>
      </c>
    </row>
    <row r="30" spans="1:17" ht="12" customHeight="1">
      <c r="A30" s="54" t="s">
        <v>127</v>
      </c>
      <c r="B30" s="71" t="s">
        <v>20</v>
      </c>
      <c r="C30" s="75" t="s">
        <v>26</v>
      </c>
      <c r="D30" s="125">
        <v>50.9</v>
      </c>
      <c r="E30" s="125">
        <v>51.2</v>
      </c>
      <c r="F30" s="125">
        <v>53.3</v>
      </c>
      <c r="G30" s="125">
        <v>52.5</v>
      </c>
      <c r="H30" s="125">
        <v>52.5</v>
      </c>
      <c r="I30" s="125">
        <v>54.4</v>
      </c>
      <c r="J30" s="125">
        <v>55</v>
      </c>
      <c r="K30" s="125">
        <v>54.5</v>
      </c>
      <c r="L30" s="125">
        <v>33.5</v>
      </c>
      <c r="M30" s="125">
        <v>29.4</v>
      </c>
      <c r="N30" s="125">
        <v>44.3</v>
      </c>
      <c r="O30" s="125">
        <v>49.4</v>
      </c>
      <c r="P30" s="47" t="s">
        <v>134</v>
      </c>
      <c r="Q30" s="48" t="s">
        <v>252</v>
      </c>
    </row>
    <row r="31" spans="1:17" ht="12" customHeight="1">
      <c r="A31" s="54" t="s">
        <v>127</v>
      </c>
      <c r="B31" s="71" t="s">
        <v>21</v>
      </c>
      <c r="C31" s="75" t="s">
        <v>26</v>
      </c>
      <c r="D31" s="125">
        <v>49</v>
      </c>
      <c r="E31" s="125">
        <v>50.7</v>
      </c>
      <c r="F31" s="125">
        <v>50.8</v>
      </c>
      <c r="G31" s="125">
        <v>51.1</v>
      </c>
      <c r="H31" s="125">
        <v>51.3</v>
      </c>
      <c r="I31" s="125">
        <v>51.9</v>
      </c>
      <c r="J31" s="125">
        <v>50.9</v>
      </c>
      <c r="K31" s="125">
        <v>49.2</v>
      </c>
      <c r="L31" s="125">
        <v>27.6</v>
      </c>
      <c r="M31" s="125">
        <v>27.4</v>
      </c>
      <c r="N31" s="125">
        <v>42.1</v>
      </c>
      <c r="O31" s="125">
        <v>45.7</v>
      </c>
      <c r="P31" s="47" t="s">
        <v>134</v>
      </c>
      <c r="Q31" s="48" t="s">
        <v>252</v>
      </c>
    </row>
    <row r="32" spans="1:17" ht="12" customHeight="1">
      <c r="A32" s="54" t="s">
        <v>127</v>
      </c>
      <c r="B32" s="71" t="s">
        <v>22</v>
      </c>
      <c r="C32" s="75" t="s">
        <v>26</v>
      </c>
      <c r="D32" s="125">
        <v>34.299999999999997</v>
      </c>
      <c r="E32" s="125">
        <v>36.799999999999997</v>
      </c>
      <c r="F32" s="125">
        <v>37.799999999999997</v>
      </c>
      <c r="G32" s="125">
        <v>37.200000000000003</v>
      </c>
      <c r="H32" s="125">
        <v>36.9</v>
      </c>
      <c r="I32" s="125">
        <v>37.9</v>
      </c>
      <c r="J32" s="125">
        <v>41.1</v>
      </c>
      <c r="K32" s="125">
        <v>40.700000000000003</v>
      </c>
      <c r="L32" s="125">
        <v>26.3</v>
      </c>
      <c r="M32" s="125">
        <v>24.9</v>
      </c>
      <c r="N32" s="125">
        <v>33.5</v>
      </c>
      <c r="O32" s="125">
        <v>35.299999999999997</v>
      </c>
      <c r="P32" s="47" t="s">
        <v>134</v>
      </c>
      <c r="Q32" s="48" t="s">
        <v>252</v>
      </c>
    </row>
    <row r="33" spans="1:17" s="82" customFormat="1" ht="12" customHeight="1">
      <c r="A33" s="42" t="s">
        <v>133</v>
      </c>
      <c r="B33" s="74" t="s">
        <v>93</v>
      </c>
      <c r="C33" s="81" t="s">
        <v>26</v>
      </c>
      <c r="D33" s="127">
        <v>41.3</v>
      </c>
      <c r="E33" s="127">
        <v>41.6</v>
      </c>
      <c r="F33" s="127">
        <v>42.5</v>
      </c>
      <c r="G33" s="127">
        <v>42.3</v>
      </c>
      <c r="H33" s="127">
        <v>42.9</v>
      </c>
      <c r="I33" s="127">
        <v>43.9</v>
      </c>
      <c r="J33" s="127">
        <v>44.4</v>
      </c>
      <c r="K33" s="127">
        <v>45</v>
      </c>
      <c r="L33" s="127">
        <v>31.8</v>
      </c>
      <c r="M33" s="128">
        <v>30</v>
      </c>
      <c r="N33" s="128">
        <v>39.1</v>
      </c>
      <c r="O33" s="127">
        <v>41.9</v>
      </c>
      <c r="P33" s="44" t="s">
        <v>134</v>
      </c>
      <c r="Q33" s="56" t="s">
        <v>252</v>
      </c>
    </row>
    <row r="34" spans="1:17" ht="12" customHeight="1">
      <c r="A34" s="54" t="s">
        <v>84</v>
      </c>
      <c r="B34" s="71" t="s">
        <v>67</v>
      </c>
      <c r="C34" s="75" t="s">
        <v>95</v>
      </c>
      <c r="D34" s="121">
        <v>642653</v>
      </c>
      <c r="E34" s="121">
        <v>640316</v>
      </c>
      <c r="F34" s="121">
        <v>651391</v>
      </c>
      <c r="G34" s="121">
        <v>665687</v>
      </c>
      <c r="H34" s="121">
        <v>679719</v>
      </c>
      <c r="I34" s="121">
        <v>710048</v>
      </c>
      <c r="J34" s="121">
        <v>717560</v>
      </c>
      <c r="K34" s="121">
        <v>770733</v>
      </c>
      <c r="L34" s="121">
        <v>535935</v>
      </c>
      <c r="M34" s="121">
        <v>465152</v>
      </c>
      <c r="N34" s="121">
        <v>659788</v>
      </c>
      <c r="O34" s="121">
        <v>733654</v>
      </c>
      <c r="P34" s="47">
        <f t="shared" si="0"/>
        <v>11.2</v>
      </c>
      <c r="Q34" s="48">
        <f>O34/O$43*100</f>
        <v>9.2612056000418086</v>
      </c>
    </row>
    <row r="35" spans="1:17" ht="12" customHeight="1">
      <c r="A35" s="54" t="s">
        <v>84</v>
      </c>
      <c r="B35" s="71" t="s">
        <v>18</v>
      </c>
      <c r="C35" s="75" t="s">
        <v>95</v>
      </c>
      <c r="D35" s="121">
        <v>436059</v>
      </c>
      <c r="E35" s="121">
        <v>379533</v>
      </c>
      <c r="F35" s="121">
        <v>424425</v>
      </c>
      <c r="G35" s="121">
        <v>423840</v>
      </c>
      <c r="H35" s="121">
        <v>440108</v>
      </c>
      <c r="I35" s="121">
        <v>470034</v>
      </c>
      <c r="J35" s="121">
        <v>514402</v>
      </c>
      <c r="K35" s="121">
        <v>538408</v>
      </c>
      <c r="L35" s="121">
        <v>424553</v>
      </c>
      <c r="M35" s="121">
        <v>314614</v>
      </c>
      <c r="N35" s="121">
        <v>442855</v>
      </c>
      <c r="O35" s="121">
        <v>486901</v>
      </c>
      <c r="P35" s="47">
        <f t="shared" si="0"/>
        <v>9.9</v>
      </c>
      <c r="Q35" s="48">
        <f t="shared" ref="Q35:Q43" si="3">O35/O$43*100</f>
        <v>6.1463445546074258</v>
      </c>
    </row>
    <row r="36" spans="1:17" ht="12" customHeight="1">
      <c r="A36" s="54" t="s">
        <v>84</v>
      </c>
      <c r="B36" s="71" t="s">
        <v>19</v>
      </c>
      <c r="C36" s="75" t="s">
        <v>95</v>
      </c>
      <c r="D36" s="121">
        <v>430701</v>
      </c>
      <c r="E36" s="121">
        <v>419144</v>
      </c>
      <c r="F36" s="121">
        <v>446283</v>
      </c>
      <c r="G36" s="121">
        <v>441192</v>
      </c>
      <c r="H36" s="121">
        <v>428212</v>
      </c>
      <c r="I36" s="121">
        <v>445439</v>
      </c>
      <c r="J36" s="121">
        <v>453711</v>
      </c>
      <c r="K36" s="121">
        <v>457060</v>
      </c>
      <c r="L36" s="121">
        <v>256127</v>
      </c>
      <c r="M36" s="121">
        <v>215814</v>
      </c>
      <c r="N36" s="121">
        <v>333230</v>
      </c>
      <c r="O36" s="121">
        <v>379641</v>
      </c>
      <c r="P36" s="47">
        <f t="shared" si="0"/>
        <v>13.9</v>
      </c>
      <c r="Q36" s="48">
        <f t="shared" si="3"/>
        <v>4.7923590073869597</v>
      </c>
    </row>
    <row r="37" spans="1:17" ht="12" customHeight="1">
      <c r="A37" s="54" t="s">
        <v>84</v>
      </c>
      <c r="B37" s="71" t="s">
        <v>4</v>
      </c>
      <c r="C37" s="75" t="s">
        <v>95</v>
      </c>
      <c r="D37" s="121">
        <v>1061606</v>
      </c>
      <c r="E37" s="121">
        <v>1025479</v>
      </c>
      <c r="F37" s="121">
        <v>1001892</v>
      </c>
      <c r="G37" s="121">
        <v>1009749</v>
      </c>
      <c r="H37" s="121">
        <v>1040631</v>
      </c>
      <c r="I37" s="121">
        <v>1058072</v>
      </c>
      <c r="J37" s="121">
        <v>1070451</v>
      </c>
      <c r="K37" s="121">
        <v>1102787</v>
      </c>
      <c r="L37" s="121">
        <v>645976</v>
      </c>
      <c r="M37" s="121">
        <v>526300</v>
      </c>
      <c r="N37" s="121">
        <v>905853</v>
      </c>
      <c r="O37" s="121">
        <v>977031</v>
      </c>
      <c r="P37" s="47">
        <f t="shared" si="0"/>
        <v>7.9</v>
      </c>
      <c r="Q37" s="48">
        <f t="shared" si="3"/>
        <v>12.3334500576763</v>
      </c>
    </row>
    <row r="38" spans="1:17" ht="12" customHeight="1">
      <c r="A38" s="54" t="s">
        <v>84</v>
      </c>
      <c r="B38" s="71" t="s">
        <v>68</v>
      </c>
      <c r="C38" s="75" t="s">
        <v>95</v>
      </c>
      <c r="D38" s="121">
        <v>658375</v>
      </c>
      <c r="E38" s="121">
        <v>646817</v>
      </c>
      <c r="F38" s="121">
        <v>662455</v>
      </c>
      <c r="G38" s="121">
        <v>685962</v>
      </c>
      <c r="H38" s="121">
        <v>660967</v>
      </c>
      <c r="I38" s="121">
        <v>694789</v>
      </c>
      <c r="J38" s="121">
        <v>713908</v>
      </c>
      <c r="K38" s="121">
        <v>741571</v>
      </c>
      <c r="L38" s="121">
        <v>430846</v>
      </c>
      <c r="M38" s="121">
        <v>430074</v>
      </c>
      <c r="N38" s="121">
        <v>623206</v>
      </c>
      <c r="O38" s="121">
        <v>658257</v>
      </c>
      <c r="P38" s="47">
        <f t="shared" si="0"/>
        <v>5.6</v>
      </c>
      <c r="Q38" s="48">
        <f t="shared" si="3"/>
        <v>8.3094393469765322</v>
      </c>
    </row>
    <row r="39" spans="1:17" ht="12" customHeight="1">
      <c r="A39" s="54" t="s">
        <v>84</v>
      </c>
      <c r="B39" s="71" t="s">
        <v>5</v>
      </c>
      <c r="C39" s="75" t="s">
        <v>95</v>
      </c>
      <c r="D39" s="121">
        <v>317684</v>
      </c>
      <c r="E39" s="121">
        <v>311572</v>
      </c>
      <c r="F39" s="121">
        <v>314356</v>
      </c>
      <c r="G39" s="121">
        <v>307742</v>
      </c>
      <c r="H39" s="121">
        <v>317742</v>
      </c>
      <c r="I39" s="121">
        <v>338071</v>
      </c>
      <c r="J39" s="121">
        <v>357861</v>
      </c>
      <c r="K39" s="121">
        <v>357775</v>
      </c>
      <c r="L39" s="121">
        <v>206465</v>
      </c>
      <c r="M39" s="121">
        <v>190473</v>
      </c>
      <c r="N39" s="121">
        <v>307580</v>
      </c>
      <c r="O39" s="121">
        <v>349926</v>
      </c>
      <c r="P39" s="47">
        <f t="shared" si="0"/>
        <v>13.8</v>
      </c>
      <c r="Q39" s="48">
        <f t="shared" si="3"/>
        <v>4.4172547696873865</v>
      </c>
    </row>
    <row r="40" spans="1:17" ht="12" customHeight="1">
      <c r="A40" s="54" t="s">
        <v>84</v>
      </c>
      <c r="B40" s="71" t="s">
        <v>20</v>
      </c>
      <c r="C40" s="75" t="s">
        <v>95</v>
      </c>
      <c r="D40" s="121">
        <v>1918520</v>
      </c>
      <c r="E40" s="121">
        <v>1961159</v>
      </c>
      <c r="F40" s="121">
        <v>2130077</v>
      </c>
      <c r="G40" s="121">
        <v>2081439</v>
      </c>
      <c r="H40" s="121">
        <v>2092314</v>
      </c>
      <c r="I40" s="121">
        <v>2173407</v>
      </c>
      <c r="J40" s="121">
        <v>2247007</v>
      </c>
      <c r="K40" s="121">
        <v>2316451</v>
      </c>
      <c r="L40" s="121">
        <v>1182401</v>
      </c>
      <c r="M40" s="121">
        <v>994721</v>
      </c>
      <c r="N40" s="121">
        <v>1822053</v>
      </c>
      <c r="O40" s="121">
        <v>2105025</v>
      </c>
      <c r="P40" s="47">
        <f t="shared" si="0"/>
        <v>15.5</v>
      </c>
      <c r="Q40" s="48">
        <f t="shared" si="3"/>
        <v>26.572565975552521</v>
      </c>
    </row>
    <row r="41" spans="1:17" ht="12" customHeight="1">
      <c r="A41" s="54" t="s">
        <v>84</v>
      </c>
      <c r="B41" s="71" t="s">
        <v>21</v>
      </c>
      <c r="C41" s="75" t="s">
        <v>95</v>
      </c>
      <c r="D41" s="121">
        <v>1347820</v>
      </c>
      <c r="E41" s="121">
        <v>1453422</v>
      </c>
      <c r="F41" s="121">
        <v>1510374</v>
      </c>
      <c r="G41" s="121">
        <v>1535955</v>
      </c>
      <c r="H41" s="121">
        <v>1572073</v>
      </c>
      <c r="I41" s="121">
        <v>1708913</v>
      </c>
      <c r="J41" s="121">
        <v>1836797</v>
      </c>
      <c r="K41" s="121">
        <v>1929694</v>
      </c>
      <c r="L41" s="121">
        <v>984503</v>
      </c>
      <c r="M41" s="121">
        <v>948014</v>
      </c>
      <c r="N41" s="121">
        <v>1703602</v>
      </c>
      <c r="O41" s="121">
        <v>1979968</v>
      </c>
      <c r="P41" s="47">
        <f t="shared" si="0"/>
        <v>16.2</v>
      </c>
      <c r="Q41" s="48">
        <f t="shared" si="3"/>
        <v>24.993921834411832</v>
      </c>
    </row>
    <row r="42" spans="1:17" ht="12" customHeight="1">
      <c r="A42" s="54" t="s">
        <v>84</v>
      </c>
      <c r="B42" s="71" t="s">
        <v>22</v>
      </c>
      <c r="C42" s="75" t="s">
        <v>95</v>
      </c>
      <c r="D42" s="121">
        <v>237078</v>
      </c>
      <c r="E42" s="121">
        <v>249977</v>
      </c>
      <c r="F42" s="121">
        <v>267560</v>
      </c>
      <c r="G42" s="121">
        <v>254350</v>
      </c>
      <c r="H42" s="121">
        <v>260494</v>
      </c>
      <c r="I42" s="121">
        <v>265228</v>
      </c>
      <c r="J42" s="121">
        <v>267116</v>
      </c>
      <c r="K42" s="121">
        <v>269694</v>
      </c>
      <c r="L42" s="121">
        <v>134405</v>
      </c>
      <c r="M42" s="121">
        <v>116474</v>
      </c>
      <c r="N42" s="121">
        <v>211032</v>
      </c>
      <c r="O42" s="121">
        <v>251395</v>
      </c>
      <c r="P42" s="47">
        <f t="shared" si="0"/>
        <v>19.100000000000001</v>
      </c>
      <c r="Q42" s="48">
        <f t="shared" si="3"/>
        <v>3.1734588536592327</v>
      </c>
    </row>
    <row r="43" spans="1:17" s="82" customFormat="1" ht="12" customHeight="1">
      <c r="A43" s="42" t="s">
        <v>84</v>
      </c>
      <c r="B43" s="74" t="s">
        <v>93</v>
      </c>
      <c r="C43" s="81" t="s">
        <v>95</v>
      </c>
      <c r="D43" s="123">
        <v>7050496</v>
      </c>
      <c r="E43" s="123">
        <v>7087419</v>
      </c>
      <c r="F43" s="123">
        <v>7408813</v>
      </c>
      <c r="G43" s="123">
        <v>7405916</v>
      </c>
      <c r="H43" s="123">
        <v>7492260</v>
      </c>
      <c r="I43" s="123">
        <v>7864001</v>
      </c>
      <c r="J43" s="123">
        <v>8178813</v>
      </c>
      <c r="K43" s="123">
        <v>8484173</v>
      </c>
      <c r="L43" s="123">
        <v>4801211</v>
      </c>
      <c r="M43" s="124">
        <v>4201636</v>
      </c>
      <c r="N43" s="124">
        <v>7009199</v>
      </c>
      <c r="O43" s="123">
        <v>7921798</v>
      </c>
      <c r="P43" s="44">
        <f t="shared" si="0"/>
        <v>13</v>
      </c>
      <c r="Q43" s="45">
        <f t="shared" si="3"/>
        <v>100</v>
      </c>
    </row>
    <row r="44" spans="1:17" ht="12" customHeight="1">
      <c r="A44" s="73" t="s">
        <v>135</v>
      </c>
      <c r="B44" s="71" t="s">
        <v>67</v>
      </c>
      <c r="C44" s="75" t="s">
        <v>95</v>
      </c>
      <c r="D44" s="121">
        <v>612338</v>
      </c>
      <c r="E44" s="121">
        <v>610417</v>
      </c>
      <c r="F44" s="121">
        <v>622132</v>
      </c>
      <c r="G44" s="121">
        <v>635086</v>
      </c>
      <c r="H44" s="121">
        <v>647523</v>
      </c>
      <c r="I44" s="121">
        <v>672575</v>
      </c>
      <c r="J44" s="121">
        <v>677145</v>
      </c>
      <c r="K44" s="121">
        <v>721327</v>
      </c>
      <c r="L44" s="121">
        <v>514854</v>
      </c>
      <c r="M44" s="121">
        <v>447945</v>
      </c>
      <c r="N44" s="121">
        <v>629661</v>
      </c>
      <c r="O44" s="121">
        <v>695520</v>
      </c>
      <c r="P44" s="47">
        <f t="shared" si="0"/>
        <v>10.5</v>
      </c>
      <c r="Q44" s="48">
        <f>O44/O$53*100</f>
        <v>9.8787371942295632</v>
      </c>
    </row>
    <row r="45" spans="1:17" ht="12" customHeight="1">
      <c r="A45" s="73" t="s">
        <v>135</v>
      </c>
      <c r="B45" s="71" t="s">
        <v>18</v>
      </c>
      <c r="C45" s="75" t="s">
        <v>95</v>
      </c>
      <c r="D45" s="121">
        <v>414969</v>
      </c>
      <c r="E45" s="121">
        <v>362598</v>
      </c>
      <c r="F45" s="121">
        <v>404918</v>
      </c>
      <c r="G45" s="121">
        <v>402738</v>
      </c>
      <c r="H45" s="121">
        <v>420924</v>
      </c>
      <c r="I45" s="121">
        <v>446414</v>
      </c>
      <c r="J45" s="121">
        <v>485497</v>
      </c>
      <c r="K45" s="121">
        <v>507122</v>
      </c>
      <c r="L45" s="121">
        <v>412243</v>
      </c>
      <c r="M45" s="121">
        <v>301297</v>
      </c>
      <c r="N45" s="121">
        <v>419730</v>
      </c>
      <c r="O45" s="121">
        <v>455206</v>
      </c>
      <c r="P45" s="47">
        <f t="shared" si="0"/>
        <v>8.5</v>
      </c>
      <c r="Q45" s="48">
        <f t="shared" ref="Q45:Q53" si="4">O45/O$53*100</f>
        <v>6.4654653255642724</v>
      </c>
    </row>
    <row r="46" spans="1:17" ht="12" customHeight="1">
      <c r="A46" s="73" t="s">
        <v>135</v>
      </c>
      <c r="B46" s="71" t="s">
        <v>19</v>
      </c>
      <c r="C46" s="75" t="s">
        <v>95</v>
      </c>
      <c r="D46" s="121">
        <v>378749</v>
      </c>
      <c r="E46" s="121">
        <v>368374</v>
      </c>
      <c r="F46" s="121">
        <v>395118</v>
      </c>
      <c r="G46" s="121">
        <v>388340</v>
      </c>
      <c r="H46" s="121">
        <v>375457</v>
      </c>
      <c r="I46" s="121">
        <v>388360</v>
      </c>
      <c r="J46" s="121">
        <v>405720</v>
      </c>
      <c r="K46" s="121">
        <v>406932</v>
      </c>
      <c r="L46" s="121">
        <v>239010</v>
      </c>
      <c r="M46" s="121">
        <v>199732</v>
      </c>
      <c r="N46" s="121">
        <v>301927</v>
      </c>
      <c r="O46" s="121">
        <v>341910</v>
      </c>
      <c r="P46" s="47">
        <f t="shared" si="0"/>
        <v>13.2</v>
      </c>
      <c r="Q46" s="48">
        <f t="shared" si="4"/>
        <v>4.8562788044614527</v>
      </c>
    </row>
    <row r="47" spans="1:17" ht="12" customHeight="1">
      <c r="A47" s="73" t="s">
        <v>135</v>
      </c>
      <c r="B47" s="71" t="s">
        <v>4</v>
      </c>
      <c r="C47" s="75" t="s">
        <v>95</v>
      </c>
      <c r="D47" s="121">
        <v>1020307</v>
      </c>
      <c r="E47" s="121">
        <v>984559</v>
      </c>
      <c r="F47" s="121">
        <v>963303</v>
      </c>
      <c r="G47" s="121">
        <v>968143</v>
      </c>
      <c r="H47" s="121">
        <v>1001781</v>
      </c>
      <c r="I47" s="121">
        <v>1017606</v>
      </c>
      <c r="J47" s="121">
        <v>1026974</v>
      </c>
      <c r="K47" s="121">
        <v>1060457</v>
      </c>
      <c r="L47" s="121">
        <v>626904</v>
      </c>
      <c r="M47" s="121">
        <v>508827</v>
      </c>
      <c r="N47" s="121">
        <v>877379</v>
      </c>
      <c r="O47" s="121">
        <v>944361</v>
      </c>
      <c r="P47" s="47">
        <f t="shared" si="0"/>
        <v>7.6</v>
      </c>
      <c r="Q47" s="48">
        <f t="shared" si="4"/>
        <v>13.413121312801678</v>
      </c>
    </row>
    <row r="48" spans="1:17" ht="12" customHeight="1">
      <c r="A48" s="73" t="s">
        <v>135</v>
      </c>
      <c r="B48" s="71" t="s">
        <v>68</v>
      </c>
      <c r="C48" s="75" t="s">
        <v>95</v>
      </c>
      <c r="D48" s="121">
        <v>610120</v>
      </c>
      <c r="E48" s="121">
        <v>598866</v>
      </c>
      <c r="F48" s="121">
        <v>613546</v>
      </c>
      <c r="G48" s="121">
        <v>635718</v>
      </c>
      <c r="H48" s="121">
        <v>609930</v>
      </c>
      <c r="I48" s="121">
        <v>635414</v>
      </c>
      <c r="J48" s="121">
        <v>656726</v>
      </c>
      <c r="K48" s="121">
        <v>679819</v>
      </c>
      <c r="L48" s="121">
        <v>399095</v>
      </c>
      <c r="M48" s="121">
        <v>399497</v>
      </c>
      <c r="N48" s="121">
        <v>574288</v>
      </c>
      <c r="O48" s="121">
        <v>603373</v>
      </c>
      <c r="P48" s="47">
        <f t="shared" si="0"/>
        <v>5.0999999999999996</v>
      </c>
      <c r="Q48" s="48">
        <f t="shared" si="4"/>
        <v>8.5699380277977255</v>
      </c>
    </row>
    <row r="49" spans="1:17" ht="12" customHeight="1">
      <c r="A49" s="73" t="s">
        <v>135</v>
      </c>
      <c r="B49" s="71" t="s">
        <v>5</v>
      </c>
      <c r="C49" s="75" t="s">
        <v>95</v>
      </c>
      <c r="D49" s="121">
        <v>308014</v>
      </c>
      <c r="E49" s="121">
        <v>300339</v>
      </c>
      <c r="F49" s="121">
        <v>303087</v>
      </c>
      <c r="G49" s="121">
        <v>296656</v>
      </c>
      <c r="H49" s="121">
        <v>307686</v>
      </c>
      <c r="I49" s="121">
        <v>326074</v>
      </c>
      <c r="J49" s="121">
        <v>344141</v>
      </c>
      <c r="K49" s="121">
        <v>343189</v>
      </c>
      <c r="L49" s="121">
        <v>199526</v>
      </c>
      <c r="M49" s="121">
        <v>183779</v>
      </c>
      <c r="N49" s="121">
        <v>297120</v>
      </c>
      <c r="O49" s="121">
        <v>336988</v>
      </c>
      <c r="P49" s="47">
        <f t="shared" si="0"/>
        <v>13.4</v>
      </c>
      <c r="Q49" s="48">
        <f t="shared" si="4"/>
        <v>4.7863697515657808</v>
      </c>
    </row>
    <row r="50" spans="1:17" ht="12" customHeight="1">
      <c r="A50" s="73" t="s">
        <v>135</v>
      </c>
      <c r="B50" s="71" t="s">
        <v>20</v>
      </c>
      <c r="C50" s="75" t="s">
        <v>95</v>
      </c>
      <c r="D50" s="121">
        <v>1568687</v>
      </c>
      <c r="E50" s="121">
        <v>1597338</v>
      </c>
      <c r="F50" s="121">
        <v>1735996</v>
      </c>
      <c r="G50" s="121">
        <v>1663214</v>
      </c>
      <c r="H50" s="121">
        <v>1674521</v>
      </c>
      <c r="I50" s="121">
        <v>1724363</v>
      </c>
      <c r="J50" s="121">
        <v>1773746</v>
      </c>
      <c r="K50" s="121">
        <v>1846950</v>
      </c>
      <c r="L50" s="121">
        <v>1033634</v>
      </c>
      <c r="M50" s="121">
        <v>866166</v>
      </c>
      <c r="N50" s="121">
        <v>1515092</v>
      </c>
      <c r="O50" s="121">
        <v>1707007</v>
      </c>
      <c r="P50" s="47">
        <f t="shared" si="0"/>
        <v>12.7</v>
      </c>
      <c r="Q50" s="48">
        <f t="shared" si="4"/>
        <v>24.245274818423947</v>
      </c>
    </row>
    <row r="51" spans="1:17" ht="12" customHeight="1">
      <c r="A51" s="73" t="s">
        <v>135</v>
      </c>
      <c r="B51" s="71" t="s">
        <v>21</v>
      </c>
      <c r="C51" s="75" t="s">
        <v>95</v>
      </c>
      <c r="D51" s="121">
        <v>1154146</v>
      </c>
      <c r="E51" s="121">
        <v>1245414</v>
      </c>
      <c r="F51" s="121">
        <v>1314134</v>
      </c>
      <c r="G51" s="121">
        <v>1326703</v>
      </c>
      <c r="H51" s="121">
        <v>1355170</v>
      </c>
      <c r="I51" s="121">
        <v>1456873</v>
      </c>
      <c r="J51" s="121">
        <v>1567165</v>
      </c>
      <c r="K51" s="121">
        <v>1670046</v>
      </c>
      <c r="L51" s="121">
        <v>890184</v>
      </c>
      <c r="M51" s="121">
        <v>855226</v>
      </c>
      <c r="N51" s="121">
        <v>1495923</v>
      </c>
      <c r="O51" s="121">
        <v>1735396</v>
      </c>
      <c r="P51" s="47">
        <f t="shared" si="0"/>
        <v>16</v>
      </c>
      <c r="Q51" s="48">
        <f t="shared" si="4"/>
        <v>24.648494668618024</v>
      </c>
    </row>
    <row r="52" spans="1:17" ht="12" customHeight="1">
      <c r="A52" s="73" t="s">
        <v>135</v>
      </c>
      <c r="B52" s="71" t="s">
        <v>22</v>
      </c>
      <c r="C52" s="75" t="s">
        <v>95</v>
      </c>
      <c r="D52" s="121">
        <v>203927</v>
      </c>
      <c r="E52" s="121">
        <v>214693</v>
      </c>
      <c r="F52" s="121">
        <v>230398</v>
      </c>
      <c r="G52" s="121">
        <v>220919</v>
      </c>
      <c r="H52" s="121">
        <v>225304</v>
      </c>
      <c r="I52" s="121">
        <v>227492</v>
      </c>
      <c r="J52" s="121">
        <v>233539</v>
      </c>
      <c r="K52" s="121">
        <v>236674</v>
      </c>
      <c r="L52" s="121">
        <v>122954</v>
      </c>
      <c r="M52" s="121">
        <v>106107</v>
      </c>
      <c r="N52" s="121">
        <v>186472</v>
      </c>
      <c r="O52" s="121">
        <v>220815</v>
      </c>
      <c r="P52" s="47">
        <f t="shared" si="0"/>
        <v>18.399999999999999</v>
      </c>
      <c r="Q52" s="48">
        <f t="shared" si="4"/>
        <v>3.1363200965375557</v>
      </c>
    </row>
    <row r="53" spans="1:17" s="82" customFormat="1" ht="12" customHeight="1">
      <c r="A53" s="83" t="s">
        <v>135</v>
      </c>
      <c r="B53" s="74" t="s">
        <v>93</v>
      </c>
      <c r="C53" s="81" t="s">
        <v>95</v>
      </c>
      <c r="D53" s="123">
        <v>6271257</v>
      </c>
      <c r="E53" s="123">
        <v>6282598</v>
      </c>
      <c r="F53" s="123">
        <v>6582632</v>
      </c>
      <c r="G53" s="123">
        <v>6537517</v>
      </c>
      <c r="H53" s="123">
        <v>6618296</v>
      </c>
      <c r="I53" s="123">
        <v>6895171</v>
      </c>
      <c r="J53" s="123">
        <v>7170653</v>
      </c>
      <c r="K53" s="123">
        <v>7472516</v>
      </c>
      <c r="L53" s="123">
        <v>4438404</v>
      </c>
      <c r="M53" s="124">
        <v>3868576</v>
      </c>
      <c r="N53" s="124">
        <v>6297592</v>
      </c>
      <c r="O53" s="123">
        <v>7040576</v>
      </c>
      <c r="P53" s="44">
        <f t="shared" si="0"/>
        <v>11.8</v>
      </c>
      <c r="Q53" s="45">
        <f t="shared" si="4"/>
        <v>100</v>
      </c>
    </row>
    <row r="54" spans="1:17" ht="12" customHeight="1">
      <c r="A54" s="73" t="s">
        <v>136</v>
      </c>
      <c r="B54" s="71" t="s">
        <v>67</v>
      </c>
      <c r="C54" s="75" t="s">
        <v>95</v>
      </c>
      <c r="D54" s="121">
        <v>30315</v>
      </c>
      <c r="E54" s="121">
        <v>29899</v>
      </c>
      <c r="F54" s="121">
        <v>29259</v>
      </c>
      <c r="G54" s="121">
        <v>30601</v>
      </c>
      <c r="H54" s="121">
        <v>32196</v>
      </c>
      <c r="I54" s="121">
        <v>37473</v>
      </c>
      <c r="J54" s="121">
        <v>40415</v>
      </c>
      <c r="K54" s="121">
        <v>49406</v>
      </c>
      <c r="L54" s="121">
        <v>21081</v>
      </c>
      <c r="M54" s="121">
        <v>17207</v>
      </c>
      <c r="N54" s="121">
        <v>30127</v>
      </c>
      <c r="O54" s="121">
        <v>38134</v>
      </c>
      <c r="P54" s="47">
        <f t="shared" si="0"/>
        <v>26.6</v>
      </c>
      <c r="Q54" s="48">
        <f>O54/O$63*100</f>
        <v>4.3273999060395676</v>
      </c>
    </row>
    <row r="55" spans="1:17" ht="12" customHeight="1">
      <c r="A55" s="73" t="s">
        <v>136</v>
      </c>
      <c r="B55" s="71" t="s">
        <v>18</v>
      </c>
      <c r="C55" s="75" t="s">
        <v>95</v>
      </c>
      <c r="D55" s="121">
        <v>21090</v>
      </c>
      <c r="E55" s="121">
        <v>16935</v>
      </c>
      <c r="F55" s="121">
        <v>19507</v>
      </c>
      <c r="G55" s="121">
        <v>21102</v>
      </c>
      <c r="H55" s="121">
        <v>19184</v>
      </c>
      <c r="I55" s="121">
        <v>23620</v>
      </c>
      <c r="J55" s="121">
        <v>28905</v>
      </c>
      <c r="K55" s="121">
        <v>31286</v>
      </c>
      <c r="L55" s="121">
        <v>12310</v>
      </c>
      <c r="M55" s="121">
        <v>13317</v>
      </c>
      <c r="N55" s="121">
        <v>23125</v>
      </c>
      <c r="O55" s="121">
        <v>31695</v>
      </c>
      <c r="P55" s="47">
        <f t="shared" si="0"/>
        <v>37.1</v>
      </c>
      <c r="Q55" s="48">
        <f t="shared" ref="Q55:Q63" si="5">O55/O$63*100</f>
        <v>3.5967100231269762</v>
      </c>
    </row>
    <row r="56" spans="1:17" ht="12" customHeight="1">
      <c r="A56" s="73" t="s">
        <v>136</v>
      </c>
      <c r="B56" s="71" t="s">
        <v>19</v>
      </c>
      <c r="C56" s="75" t="s">
        <v>95</v>
      </c>
      <c r="D56" s="121">
        <v>51952</v>
      </c>
      <c r="E56" s="121">
        <v>50770</v>
      </c>
      <c r="F56" s="121">
        <v>51165</v>
      </c>
      <c r="G56" s="121">
        <v>52852</v>
      </c>
      <c r="H56" s="121">
        <v>52755</v>
      </c>
      <c r="I56" s="121">
        <v>57079</v>
      </c>
      <c r="J56" s="121">
        <v>47991</v>
      </c>
      <c r="K56" s="121">
        <v>50128</v>
      </c>
      <c r="L56" s="121">
        <v>17117</v>
      </c>
      <c r="M56" s="121">
        <v>16082</v>
      </c>
      <c r="N56" s="121">
        <v>31303</v>
      </c>
      <c r="O56" s="121">
        <v>37731</v>
      </c>
      <c r="P56" s="47">
        <f t="shared" si="0"/>
        <v>20.5</v>
      </c>
      <c r="Q56" s="48">
        <f t="shared" si="5"/>
        <v>4.2816679565421651</v>
      </c>
    </row>
    <row r="57" spans="1:17" ht="12" customHeight="1">
      <c r="A57" s="73" t="s">
        <v>136</v>
      </c>
      <c r="B57" s="71" t="s">
        <v>4</v>
      </c>
      <c r="C57" s="75" t="s">
        <v>95</v>
      </c>
      <c r="D57" s="121">
        <v>41299</v>
      </c>
      <c r="E57" s="121">
        <v>40920</v>
      </c>
      <c r="F57" s="121">
        <v>38589</v>
      </c>
      <c r="G57" s="121">
        <v>41606</v>
      </c>
      <c r="H57" s="121">
        <v>38850</v>
      </c>
      <c r="I57" s="121">
        <v>40466</v>
      </c>
      <c r="J57" s="121">
        <v>43477</v>
      </c>
      <c r="K57" s="121">
        <v>42330</v>
      </c>
      <c r="L57" s="121">
        <v>19072</v>
      </c>
      <c r="M57" s="121">
        <v>17473</v>
      </c>
      <c r="N57" s="121">
        <v>28474</v>
      </c>
      <c r="O57" s="121">
        <v>32670</v>
      </c>
      <c r="P57" s="47">
        <f t="shared" si="0"/>
        <v>14.7</v>
      </c>
      <c r="Q57" s="48">
        <f t="shared" si="5"/>
        <v>3.7073518364271432</v>
      </c>
    </row>
    <row r="58" spans="1:17" ht="12" customHeight="1">
      <c r="A58" s="73" t="s">
        <v>136</v>
      </c>
      <c r="B58" s="71" t="s">
        <v>68</v>
      </c>
      <c r="C58" s="75" t="s">
        <v>95</v>
      </c>
      <c r="D58" s="121">
        <v>48255</v>
      </c>
      <c r="E58" s="121">
        <v>47951</v>
      </c>
      <c r="F58" s="121">
        <v>48909</v>
      </c>
      <c r="G58" s="121">
        <v>50244</v>
      </c>
      <c r="H58" s="121">
        <v>51037</v>
      </c>
      <c r="I58" s="121">
        <v>59375</v>
      </c>
      <c r="J58" s="121">
        <v>57182</v>
      </c>
      <c r="K58" s="121">
        <v>61752</v>
      </c>
      <c r="L58" s="121">
        <v>31751</v>
      </c>
      <c r="M58" s="121">
        <v>30577</v>
      </c>
      <c r="N58" s="121">
        <v>48918</v>
      </c>
      <c r="O58" s="121">
        <v>54884</v>
      </c>
      <c r="P58" s="47">
        <f t="shared" si="0"/>
        <v>12.2</v>
      </c>
      <c r="Q58" s="48">
        <f t="shared" si="5"/>
        <v>6.2281695191450055</v>
      </c>
    </row>
    <row r="59" spans="1:17" ht="12" customHeight="1">
      <c r="A59" s="73" t="s">
        <v>136</v>
      </c>
      <c r="B59" s="71" t="s">
        <v>5</v>
      </c>
      <c r="C59" s="75" t="s">
        <v>95</v>
      </c>
      <c r="D59" s="121">
        <v>9670</v>
      </c>
      <c r="E59" s="121">
        <v>11233</v>
      </c>
      <c r="F59" s="121">
        <v>11269</v>
      </c>
      <c r="G59" s="121">
        <v>11086</v>
      </c>
      <c r="H59" s="121">
        <v>10056</v>
      </c>
      <c r="I59" s="121">
        <v>11997</v>
      </c>
      <c r="J59" s="121">
        <v>13720</v>
      </c>
      <c r="K59" s="121">
        <v>14586</v>
      </c>
      <c r="L59" s="121">
        <v>6939</v>
      </c>
      <c r="M59" s="121">
        <v>6694</v>
      </c>
      <c r="N59" s="121">
        <v>10460</v>
      </c>
      <c r="O59" s="121">
        <v>12938</v>
      </c>
      <c r="P59" s="47">
        <f t="shared" si="0"/>
        <v>23.7</v>
      </c>
      <c r="Q59" s="48">
        <f t="shared" si="5"/>
        <v>1.4681884927975017</v>
      </c>
    </row>
    <row r="60" spans="1:17" ht="12" customHeight="1">
      <c r="A60" s="73" t="s">
        <v>136</v>
      </c>
      <c r="B60" s="71" t="s">
        <v>20</v>
      </c>
      <c r="C60" s="75" t="s">
        <v>95</v>
      </c>
      <c r="D60" s="121">
        <v>349833</v>
      </c>
      <c r="E60" s="121">
        <v>363821</v>
      </c>
      <c r="F60" s="121">
        <v>394081</v>
      </c>
      <c r="G60" s="121">
        <v>418225</v>
      </c>
      <c r="H60" s="121">
        <v>417793</v>
      </c>
      <c r="I60" s="121">
        <v>449044</v>
      </c>
      <c r="J60" s="121">
        <v>473261</v>
      </c>
      <c r="K60" s="121">
        <v>469501</v>
      </c>
      <c r="L60" s="121">
        <v>148767</v>
      </c>
      <c r="M60" s="121">
        <v>128555</v>
      </c>
      <c r="N60" s="121">
        <v>306961</v>
      </c>
      <c r="O60" s="121">
        <v>398018</v>
      </c>
      <c r="P60" s="47">
        <f t="shared" si="0"/>
        <v>29.7</v>
      </c>
      <c r="Q60" s="48">
        <f t="shared" si="5"/>
        <v>45.166598201134335</v>
      </c>
    </row>
    <row r="61" spans="1:17" ht="12" customHeight="1">
      <c r="A61" s="73" t="s">
        <v>136</v>
      </c>
      <c r="B61" s="71" t="s">
        <v>21</v>
      </c>
      <c r="C61" s="75" t="s">
        <v>95</v>
      </c>
      <c r="D61" s="121">
        <v>193674</v>
      </c>
      <c r="E61" s="121">
        <v>208008</v>
      </c>
      <c r="F61" s="121">
        <v>196240</v>
      </c>
      <c r="G61" s="121">
        <v>209252</v>
      </c>
      <c r="H61" s="121">
        <v>216903</v>
      </c>
      <c r="I61" s="121">
        <v>252040</v>
      </c>
      <c r="J61" s="121">
        <v>269632</v>
      </c>
      <c r="K61" s="121">
        <v>259648</v>
      </c>
      <c r="L61" s="121">
        <v>94319</v>
      </c>
      <c r="M61" s="121">
        <v>92788</v>
      </c>
      <c r="N61" s="121">
        <v>207679</v>
      </c>
      <c r="O61" s="121">
        <v>244572</v>
      </c>
      <c r="P61" s="47">
        <f t="shared" si="0"/>
        <v>17.8</v>
      </c>
      <c r="Q61" s="48">
        <f t="shared" si="5"/>
        <v>27.75373288456257</v>
      </c>
    </row>
    <row r="62" spans="1:17" ht="12" customHeight="1">
      <c r="A62" s="73" t="s">
        <v>136</v>
      </c>
      <c r="B62" s="71" t="s">
        <v>22</v>
      </c>
      <c r="C62" s="75" t="s">
        <v>95</v>
      </c>
      <c r="D62" s="121">
        <v>33151</v>
      </c>
      <c r="E62" s="121">
        <v>35284</v>
      </c>
      <c r="F62" s="121">
        <v>37162</v>
      </c>
      <c r="G62" s="121">
        <v>33431</v>
      </c>
      <c r="H62" s="121">
        <v>35190</v>
      </c>
      <c r="I62" s="121">
        <v>37736</v>
      </c>
      <c r="J62" s="121">
        <v>33577</v>
      </c>
      <c r="K62" s="121">
        <v>33020</v>
      </c>
      <c r="L62" s="121">
        <v>11451</v>
      </c>
      <c r="M62" s="121">
        <v>10367</v>
      </c>
      <c r="N62" s="121">
        <v>24560</v>
      </c>
      <c r="O62" s="121">
        <v>30580</v>
      </c>
      <c r="P62" s="47">
        <f t="shared" si="0"/>
        <v>24.5</v>
      </c>
      <c r="Q62" s="48">
        <f t="shared" si="5"/>
        <v>3.4701811802247335</v>
      </c>
    </row>
    <row r="63" spans="1:17" s="82" customFormat="1" ht="12" customHeight="1">
      <c r="A63" s="83" t="s">
        <v>136</v>
      </c>
      <c r="B63" s="74" t="s">
        <v>93</v>
      </c>
      <c r="C63" s="81" t="s">
        <v>95</v>
      </c>
      <c r="D63" s="123">
        <v>779239</v>
      </c>
      <c r="E63" s="123">
        <v>804821</v>
      </c>
      <c r="F63" s="123">
        <v>826181</v>
      </c>
      <c r="G63" s="123">
        <v>868399</v>
      </c>
      <c r="H63" s="123">
        <v>873964</v>
      </c>
      <c r="I63" s="123">
        <v>968830</v>
      </c>
      <c r="J63" s="123">
        <v>1008160</v>
      </c>
      <c r="K63" s="123">
        <v>1011657</v>
      </c>
      <c r="L63" s="123">
        <v>362807</v>
      </c>
      <c r="M63" s="124">
        <v>333060</v>
      </c>
      <c r="N63" s="124">
        <v>711607</v>
      </c>
      <c r="O63" s="123">
        <v>881222</v>
      </c>
      <c r="P63" s="44">
        <f t="shared" si="0"/>
        <v>23.8</v>
      </c>
      <c r="Q63" s="45">
        <f t="shared" si="5"/>
        <v>100</v>
      </c>
    </row>
    <row r="64" spans="1:17" ht="12" customHeight="1">
      <c r="A64" s="54" t="s">
        <v>85</v>
      </c>
      <c r="B64" s="71" t="s">
        <v>67</v>
      </c>
      <c r="C64" s="75" t="s">
        <v>95</v>
      </c>
      <c r="D64" s="121">
        <v>1873606</v>
      </c>
      <c r="E64" s="121">
        <v>1863385</v>
      </c>
      <c r="F64" s="121">
        <v>1878060</v>
      </c>
      <c r="G64" s="121">
        <v>1869349</v>
      </c>
      <c r="H64" s="121">
        <v>1837102</v>
      </c>
      <c r="I64" s="121">
        <v>1895299</v>
      </c>
      <c r="J64" s="121">
        <v>1893751</v>
      </c>
      <c r="K64" s="121">
        <v>2013038</v>
      </c>
      <c r="L64" s="121">
        <v>1578446</v>
      </c>
      <c r="M64" s="121">
        <v>1413409</v>
      </c>
      <c r="N64" s="121">
        <v>1809075</v>
      </c>
      <c r="O64" s="121">
        <v>1990125</v>
      </c>
      <c r="P64" s="47">
        <f t="shared" ref="P64:P121" si="6">ROUND(O64/N64*100-100,1)</f>
        <v>10</v>
      </c>
      <c r="Q64" s="48">
        <f>O64/O$73*100</f>
        <v>10.022729013660726</v>
      </c>
    </row>
    <row r="65" spans="1:17" ht="12" customHeight="1">
      <c r="A65" s="54" t="s">
        <v>85</v>
      </c>
      <c r="B65" s="71" t="s">
        <v>18</v>
      </c>
      <c r="C65" s="75" t="s">
        <v>95</v>
      </c>
      <c r="D65" s="121">
        <v>1560162</v>
      </c>
      <c r="E65" s="121">
        <v>1382354</v>
      </c>
      <c r="F65" s="121">
        <v>1506817</v>
      </c>
      <c r="G65" s="121">
        <v>1489069</v>
      </c>
      <c r="H65" s="121">
        <v>1558794</v>
      </c>
      <c r="I65" s="121">
        <v>1615675</v>
      </c>
      <c r="J65" s="121">
        <v>1713229</v>
      </c>
      <c r="K65" s="121">
        <v>1782215</v>
      </c>
      <c r="L65" s="121">
        <v>1536333</v>
      </c>
      <c r="M65" s="121">
        <v>1234794</v>
      </c>
      <c r="N65" s="121">
        <v>1541056</v>
      </c>
      <c r="O65" s="121">
        <v>1687855</v>
      </c>
      <c r="P65" s="47">
        <f t="shared" si="6"/>
        <v>9.5</v>
      </c>
      <c r="Q65" s="48">
        <f t="shared" ref="Q65:Q73" si="7">O65/O$73*100</f>
        <v>8.500427500459681</v>
      </c>
    </row>
    <row r="66" spans="1:17" ht="12" customHeight="1">
      <c r="A66" s="54" t="s">
        <v>85</v>
      </c>
      <c r="B66" s="71" t="s">
        <v>19</v>
      </c>
      <c r="C66" s="75" t="s">
        <v>95</v>
      </c>
      <c r="D66" s="121">
        <v>1415902</v>
      </c>
      <c r="E66" s="121">
        <v>1363498</v>
      </c>
      <c r="F66" s="121">
        <v>1411836</v>
      </c>
      <c r="G66" s="121">
        <v>1344078</v>
      </c>
      <c r="H66" s="121">
        <v>1341537</v>
      </c>
      <c r="I66" s="121">
        <v>1376865</v>
      </c>
      <c r="J66" s="121">
        <v>1371336</v>
      </c>
      <c r="K66" s="121">
        <v>1348588</v>
      </c>
      <c r="L66" s="121">
        <v>837473</v>
      </c>
      <c r="M66" s="121">
        <v>742019</v>
      </c>
      <c r="N66" s="121">
        <v>966797</v>
      </c>
      <c r="O66" s="121">
        <v>1086222</v>
      </c>
      <c r="P66" s="47">
        <f t="shared" si="6"/>
        <v>12.4</v>
      </c>
      <c r="Q66" s="48">
        <f t="shared" si="7"/>
        <v>5.4704647972748353</v>
      </c>
    </row>
    <row r="67" spans="1:17" ht="12" customHeight="1">
      <c r="A67" s="54" t="s">
        <v>85</v>
      </c>
      <c r="B67" s="71" t="s">
        <v>4</v>
      </c>
      <c r="C67" s="75" t="s">
        <v>95</v>
      </c>
      <c r="D67" s="121">
        <v>3166664</v>
      </c>
      <c r="E67" s="121">
        <v>3019705</v>
      </c>
      <c r="F67" s="121">
        <v>2998237</v>
      </c>
      <c r="G67" s="121">
        <v>2988813</v>
      </c>
      <c r="H67" s="121">
        <v>3021420</v>
      </c>
      <c r="I67" s="121">
        <v>3086898</v>
      </c>
      <c r="J67" s="121">
        <v>3076552</v>
      </c>
      <c r="K67" s="121">
        <v>3196474</v>
      </c>
      <c r="L67" s="121">
        <v>2170989</v>
      </c>
      <c r="M67" s="121">
        <v>1837114</v>
      </c>
      <c r="N67" s="121">
        <v>2731038</v>
      </c>
      <c r="O67" s="121">
        <v>2924845</v>
      </c>
      <c r="P67" s="47">
        <f t="shared" si="6"/>
        <v>7.1</v>
      </c>
      <c r="Q67" s="48">
        <f t="shared" si="7"/>
        <v>14.730194757595882</v>
      </c>
    </row>
    <row r="68" spans="1:17" ht="12" customHeight="1">
      <c r="A68" s="54" t="s">
        <v>85</v>
      </c>
      <c r="B68" s="71" t="s">
        <v>68</v>
      </c>
      <c r="C68" s="75" t="s">
        <v>95</v>
      </c>
      <c r="D68" s="121">
        <v>1948265</v>
      </c>
      <c r="E68" s="121">
        <v>1938526</v>
      </c>
      <c r="F68" s="121">
        <v>1957295</v>
      </c>
      <c r="G68" s="121">
        <v>2036168</v>
      </c>
      <c r="H68" s="121">
        <v>1955616</v>
      </c>
      <c r="I68" s="121">
        <v>2008466</v>
      </c>
      <c r="J68" s="121">
        <v>2069490</v>
      </c>
      <c r="K68" s="121">
        <v>2131285</v>
      </c>
      <c r="L68" s="121">
        <v>1593178</v>
      </c>
      <c r="M68" s="121">
        <v>1611846</v>
      </c>
      <c r="N68" s="121">
        <v>1978045</v>
      </c>
      <c r="O68" s="121">
        <v>2037626</v>
      </c>
      <c r="P68" s="47">
        <f t="shared" si="6"/>
        <v>3</v>
      </c>
      <c r="Q68" s="48">
        <f t="shared" si="7"/>
        <v>10.2619550174936</v>
      </c>
    </row>
    <row r="69" spans="1:17" ht="12" customHeight="1">
      <c r="A69" s="54" t="s">
        <v>85</v>
      </c>
      <c r="B69" s="71" t="s">
        <v>5</v>
      </c>
      <c r="C69" s="75" t="s">
        <v>95</v>
      </c>
      <c r="D69" s="121">
        <v>1393601</v>
      </c>
      <c r="E69" s="121">
        <v>1351617</v>
      </c>
      <c r="F69" s="121">
        <v>1363905</v>
      </c>
      <c r="G69" s="121">
        <v>1341434</v>
      </c>
      <c r="H69" s="121">
        <v>1369436</v>
      </c>
      <c r="I69" s="121">
        <v>1417797</v>
      </c>
      <c r="J69" s="121">
        <v>1460738</v>
      </c>
      <c r="K69" s="121">
        <v>1444205</v>
      </c>
      <c r="L69" s="121">
        <v>939905</v>
      </c>
      <c r="M69" s="121">
        <v>897710</v>
      </c>
      <c r="N69" s="121">
        <v>1237849</v>
      </c>
      <c r="O69" s="121">
        <v>1373522</v>
      </c>
      <c r="P69" s="47">
        <f t="shared" si="6"/>
        <v>11</v>
      </c>
      <c r="Q69" s="48">
        <f t="shared" si="7"/>
        <v>6.9173739339495288</v>
      </c>
    </row>
    <row r="70" spans="1:17" ht="12" customHeight="1">
      <c r="A70" s="54" t="s">
        <v>85</v>
      </c>
      <c r="B70" s="71" t="s">
        <v>20</v>
      </c>
      <c r="C70" s="75" t="s">
        <v>95</v>
      </c>
      <c r="D70" s="121">
        <v>4037023</v>
      </c>
      <c r="E70" s="121">
        <v>4127980</v>
      </c>
      <c r="F70" s="121">
        <v>4441896</v>
      </c>
      <c r="G70" s="121">
        <v>4308631</v>
      </c>
      <c r="H70" s="121">
        <v>4273074</v>
      </c>
      <c r="I70" s="121">
        <v>4433443</v>
      </c>
      <c r="J70" s="121">
        <v>4604408</v>
      </c>
      <c r="K70" s="121">
        <v>4709886</v>
      </c>
      <c r="L70" s="121">
        <v>2612918</v>
      </c>
      <c r="M70" s="121">
        <v>2242719</v>
      </c>
      <c r="N70" s="121">
        <v>3834500</v>
      </c>
      <c r="O70" s="121">
        <v>4437464</v>
      </c>
      <c r="P70" s="47">
        <f t="shared" si="6"/>
        <v>15.7</v>
      </c>
      <c r="Q70" s="48">
        <f t="shared" si="7"/>
        <v>22.348093300609246</v>
      </c>
    </row>
    <row r="71" spans="1:17" ht="12" customHeight="1">
      <c r="A71" s="54" t="s">
        <v>85</v>
      </c>
      <c r="B71" s="71" t="s">
        <v>21</v>
      </c>
      <c r="C71" s="75" t="s">
        <v>95</v>
      </c>
      <c r="D71" s="121">
        <v>2482541</v>
      </c>
      <c r="E71" s="121">
        <v>2697871</v>
      </c>
      <c r="F71" s="121">
        <v>2764851</v>
      </c>
      <c r="G71" s="121">
        <v>2829824</v>
      </c>
      <c r="H71" s="121">
        <v>2899393</v>
      </c>
      <c r="I71" s="121">
        <v>3171353</v>
      </c>
      <c r="J71" s="121">
        <v>3376257</v>
      </c>
      <c r="K71" s="121">
        <v>3602857</v>
      </c>
      <c r="L71" s="121">
        <v>1959147</v>
      </c>
      <c r="M71" s="121">
        <v>2032368</v>
      </c>
      <c r="N71" s="121">
        <v>3369687</v>
      </c>
      <c r="O71" s="121">
        <v>3826957</v>
      </c>
      <c r="P71" s="47">
        <f t="shared" si="6"/>
        <v>13.6</v>
      </c>
      <c r="Q71" s="48">
        <f t="shared" si="7"/>
        <v>19.273439084445453</v>
      </c>
    </row>
    <row r="72" spans="1:17" ht="12" customHeight="1">
      <c r="A72" s="54" t="s">
        <v>85</v>
      </c>
      <c r="B72" s="71" t="s">
        <v>22</v>
      </c>
      <c r="C72" s="75" t="s">
        <v>95</v>
      </c>
      <c r="D72" s="121">
        <v>477484</v>
      </c>
      <c r="E72" s="121">
        <v>540323</v>
      </c>
      <c r="F72" s="121">
        <v>575870</v>
      </c>
      <c r="G72" s="121">
        <v>524841</v>
      </c>
      <c r="H72" s="121">
        <v>494018</v>
      </c>
      <c r="I72" s="121">
        <v>507327</v>
      </c>
      <c r="J72" s="121">
        <v>520996</v>
      </c>
      <c r="K72" s="121">
        <v>522012</v>
      </c>
      <c r="L72" s="121">
        <v>289898</v>
      </c>
      <c r="M72" s="121">
        <v>284840</v>
      </c>
      <c r="N72" s="121">
        <v>442714</v>
      </c>
      <c r="O72" s="121">
        <v>491503</v>
      </c>
      <c r="P72" s="47">
        <f t="shared" si="6"/>
        <v>11</v>
      </c>
      <c r="Q72" s="48">
        <f t="shared" si="7"/>
        <v>2.475322594511042</v>
      </c>
    </row>
    <row r="73" spans="1:17" s="82" customFormat="1" ht="12" customHeight="1">
      <c r="A73" s="42" t="s">
        <v>85</v>
      </c>
      <c r="B73" s="74" t="s">
        <v>93</v>
      </c>
      <c r="C73" s="81" t="s">
        <v>95</v>
      </c>
      <c r="D73" s="123">
        <v>18355248</v>
      </c>
      <c r="E73" s="123">
        <v>18285259</v>
      </c>
      <c r="F73" s="123">
        <v>18898767</v>
      </c>
      <c r="G73" s="123">
        <v>18732207</v>
      </c>
      <c r="H73" s="123">
        <v>18750390</v>
      </c>
      <c r="I73" s="123">
        <v>19513123</v>
      </c>
      <c r="J73" s="123">
        <v>20086757</v>
      </c>
      <c r="K73" s="123">
        <v>20750560</v>
      </c>
      <c r="L73" s="123">
        <v>13518287</v>
      </c>
      <c r="M73" s="124">
        <v>12296819</v>
      </c>
      <c r="N73" s="124">
        <v>17910761</v>
      </c>
      <c r="O73" s="123">
        <v>19856119</v>
      </c>
      <c r="P73" s="44">
        <f t="shared" si="6"/>
        <v>10.9</v>
      </c>
      <c r="Q73" s="45">
        <f t="shared" si="7"/>
        <v>100</v>
      </c>
    </row>
    <row r="74" spans="1:17" ht="12" customHeight="1">
      <c r="A74" s="73" t="s">
        <v>137</v>
      </c>
      <c r="B74" s="71" t="s">
        <v>67</v>
      </c>
      <c r="C74" s="75" t="s">
        <v>95</v>
      </c>
      <c r="D74" s="121">
        <v>1782106</v>
      </c>
      <c r="E74" s="121">
        <v>1772759</v>
      </c>
      <c r="F74" s="121">
        <v>1797581</v>
      </c>
      <c r="G74" s="121">
        <v>1787561</v>
      </c>
      <c r="H74" s="121">
        <v>1750121</v>
      </c>
      <c r="I74" s="121">
        <v>1800067</v>
      </c>
      <c r="J74" s="121">
        <v>1790956</v>
      </c>
      <c r="K74" s="121">
        <v>1904668</v>
      </c>
      <c r="L74" s="121">
        <v>1505528</v>
      </c>
      <c r="M74" s="121">
        <v>1359188</v>
      </c>
      <c r="N74" s="121">
        <v>1731409</v>
      </c>
      <c r="O74" s="121">
        <v>1896577</v>
      </c>
      <c r="P74" s="47">
        <f t="shared" si="6"/>
        <v>9.5</v>
      </c>
      <c r="Q74" s="48">
        <f>O74/O$83*100</f>
        <v>10.630740240547096</v>
      </c>
    </row>
    <row r="75" spans="1:17" ht="12" customHeight="1">
      <c r="A75" s="73" t="s">
        <v>137</v>
      </c>
      <c r="B75" s="71" t="s">
        <v>18</v>
      </c>
      <c r="C75" s="75" t="s">
        <v>95</v>
      </c>
      <c r="D75" s="121">
        <v>1498697</v>
      </c>
      <c r="E75" s="121">
        <v>1334313</v>
      </c>
      <c r="F75" s="121">
        <v>1453482</v>
      </c>
      <c r="G75" s="121">
        <v>1431743</v>
      </c>
      <c r="H75" s="121">
        <v>1505133</v>
      </c>
      <c r="I75" s="121">
        <v>1549643</v>
      </c>
      <c r="J75" s="121">
        <v>1638528</v>
      </c>
      <c r="K75" s="121">
        <v>1700378</v>
      </c>
      <c r="L75" s="121">
        <v>1504588</v>
      </c>
      <c r="M75" s="121">
        <v>1199971</v>
      </c>
      <c r="N75" s="121">
        <v>1484871</v>
      </c>
      <c r="O75" s="121">
        <v>1608183</v>
      </c>
      <c r="P75" s="47">
        <f t="shared" si="6"/>
        <v>8.3000000000000007</v>
      </c>
      <c r="Q75" s="48">
        <f t="shared" ref="Q75:Q83" si="8">O75/O$83*100</f>
        <v>9.0142270692219473</v>
      </c>
    </row>
    <row r="76" spans="1:17" ht="12" customHeight="1">
      <c r="A76" s="73" t="s">
        <v>137</v>
      </c>
      <c r="B76" s="71" t="s">
        <v>19</v>
      </c>
      <c r="C76" s="75" t="s">
        <v>95</v>
      </c>
      <c r="D76" s="121">
        <v>1277979</v>
      </c>
      <c r="E76" s="121">
        <v>1249796</v>
      </c>
      <c r="F76" s="121">
        <v>1301717</v>
      </c>
      <c r="G76" s="121">
        <v>1242947</v>
      </c>
      <c r="H76" s="121">
        <v>1236623</v>
      </c>
      <c r="I76" s="121">
        <v>1267728</v>
      </c>
      <c r="J76" s="121">
        <v>1269493</v>
      </c>
      <c r="K76" s="121">
        <v>1243332</v>
      </c>
      <c r="L76" s="121">
        <v>793627</v>
      </c>
      <c r="M76" s="121">
        <v>693092</v>
      </c>
      <c r="N76" s="121">
        <v>879850</v>
      </c>
      <c r="O76" s="121">
        <v>990251</v>
      </c>
      <c r="P76" s="47">
        <f t="shared" si="6"/>
        <v>12.5</v>
      </c>
      <c r="Q76" s="48">
        <f t="shared" si="8"/>
        <v>5.5505793616299277</v>
      </c>
    </row>
    <row r="77" spans="1:17" ht="12" customHeight="1">
      <c r="A77" s="73" t="s">
        <v>137</v>
      </c>
      <c r="B77" s="71" t="s">
        <v>4</v>
      </c>
      <c r="C77" s="75" t="s">
        <v>95</v>
      </c>
      <c r="D77" s="121">
        <v>3038467</v>
      </c>
      <c r="E77" s="121">
        <v>2896474</v>
      </c>
      <c r="F77" s="121">
        <v>2881767</v>
      </c>
      <c r="G77" s="121">
        <v>2860376</v>
      </c>
      <c r="H77" s="121">
        <v>2914086</v>
      </c>
      <c r="I77" s="121">
        <v>2974431</v>
      </c>
      <c r="J77" s="121">
        <v>2951381</v>
      </c>
      <c r="K77" s="121">
        <v>3062482</v>
      </c>
      <c r="L77" s="121">
        <v>2086409</v>
      </c>
      <c r="M77" s="121">
        <v>1747006</v>
      </c>
      <c r="N77" s="121">
        <v>2637768</v>
      </c>
      <c r="O77" s="121">
        <v>2821531</v>
      </c>
      <c r="P77" s="47">
        <f t="shared" si="6"/>
        <v>7</v>
      </c>
      <c r="Q77" s="48">
        <f t="shared" si="8"/>
        <v>15.815315245123763</v>
      </c>
    </row>
    <row r="78" spans="1:17" ht="12" customHeight="1">
      <c r="A78" s="73" t="s">
        <v>137</v>
      </c>
      <c r="B78" s="71" t="s">
        <v>68</v>
      </c>
      <c r="C78" s="75" t="s">
        <v>95</v>
      </c>
      <c r="D78" s="121">
        <v>1812131</v>
      </c>
      <c r="E78" s="121">
        <v>1800800</v>
      </c>
      <c r="F78" s="121">
        <v>1823990</v>
      </c>
      <c r="G78" s="121">
        <v>1907965</v>
      </c>
      <c r="H78" s="121">
        <v>1827871</v>
      </c>
      <c r="I78" s="121">
        <v>1857089</v>
      </c>
      <c r="J78" s="121">
        <v>1906621</v>
      </c>
      <c r="K78" s="121">
        <v>1956034</v>
      </c>
      <c r="L78" s="121">
        <v>1449396</v>
      </c>
      <c r="M78" s="121">
        <v>1471238</v>
      </c>
      <c r="N78" s="121">
        <v>1816458</v>
      </c>
      <c r="O78" s="121">
        <v>1868292</v>
      </c>
      <c r="P78" s="47">
        <f t="shared" si="6"/>
        <v>2.9</v>
      </c>
      <c r="Q78" s="48">
        <f t="shared" si="8"/>
        <v>10.472196459986712</v>
      </c>
    </row>
    <row r="79" spans="1:17" ht="12" customHeight="1">
      <c r="A79" s="73" t="s">
        <v>137</v>
      </c>
      <c r="B79" s="71" t="s">
        <v>5</v>
      </c>
      <c r="C79" s="75" t="s">
        <v>95</v>
      </c>
      <c r="D79" s="121">
        <v>1369628</v>
      </c>
      <c r="E79" s="121">
        <v>1320404</v>
      </c>
      <c r="F79" s="121">
        <v>1333566</v>
      </c>
      <c r="G79" s="121">
        <v>1311083</v>
      </c>
      <c r="H79" s="121">
        <v>1346275</v>
      </c>
      <c r="I79" s="121">
        <v>1388600</v>
      </c>
      <c r="J79" s="121">
        <v>1429050</v>
      </c>
      <c r="K79" s="121">
        <v>1410337</v>
      </c>
      <c r="L79" s="121">
        <v>924388</v>
      </c>
      <c r="M79" s="121">
        <v>878426</v>
      </c>
      <c r="N79" s="121">
        <v>1213165</v>
      </c>
      <c r="O79" s="121">
        <v>1345920</v>
      </c>
      <c r="P79" s="47">
        <f t="shared" si="6"/>
        <v>10.9</v>
      </c>
      <c r="Q79" s="48">
        <f t="shared" si="8"/>
        <v>7.5441840244594065</v>
      </c>
    </row>
    <row r="80" spans="1:17" ht="12" customHeight="1">
      <c r="A80" s="73" t="s">
        <v>137</v>
      </c>
      <c r="B80" s="71" t="s">
        <v>20</v>
      </c>
      <c r="C80" s="75" t="s">
        <v>95</v>
      </c>
      <c r="D80" s="121">
        <v>3286402</v>
      </c>
      <c r="E80" s="121">
        <v>3351475</v>
      </c>
      <c r="F80" s="121">
        <v>3613288</v>
      </c>
      <c r="G80" s="121">
        <v>3429234</v>
      </c>
      <c r="H80" s="121">
        <v>3397780</v>
      </c>
      <c r="I80" s="121">
        <v>3524165</v>
      </c>
      <c r="J80" s="121">
        <v>3635077</v>
      </c>
      <c r="K80" s="121">
        <v>3749780</v>
      </c>
      <c r="L80" s="121">
        <v>2273145</v>
      </c>
      <c r="M80" s="121">
        <v>1945711</v>
      </c>
      <c r="N80" s="121">
        <v>3184839</v>
      </c>
      <c r="O80" s="121">
        <v>3591820</v>
      </c>
      <c r="P80" s="47">
        <f t="shared" si="6"/>
        <v>12.8</v>
      </c>
      <c r="Q80" s="48">
        <f t="shared" si="8"/>
        <v>20.132958171907532</v>
      </c>
    </row>
    <row r="81" spans="1:17" ht="12" customHeight="1">
      <c r="A81" s="73" t="s">
        <v>137</v>
      </c>
      <c r="B81" s="71" t="s">
        <v>21</v>
      </c>
      <c r="C81" s="75" t="s">
        <v>95</v>
      </c>
      <c r="D81" s="121">
        <v>2091077</v>
      </c>
      <c r="E81" s="121">
        <v>2263277</v>
      </c>
      <c r="F81" s="121">
        <v>2372326</v>
      </c>
      <c r="G81" s="121">
        <v>2404849</v>
      </c>
      <c r="H81" s="121">
        <v>2457706</v>
      </c>
      <c r="I81" s="121">
        <v>2664885</v>
      </c>
      <c r="J81" s="121">
        <v>2834043</v>
      </c>
      <c r="K81" s="121">
        <v>3070287</v>
      </c>
      <c r="L81" s="121">
        <v>1734710</v>
      </c>
      <c r="M81" s="121">
        <v>1784970</v>
      </c>
      <c r="N81" s="121">
        <v>2904559</v>
      </c>
      <c r="O81" s="121">
        <v>3283905</v>
      </c>
      <c r="P81" s="47">
        <f t="shared" si="6"/>
        <v>13.1</v>
      </c>
      <c r="Q81" s="48">
        <f t="shared" si="8"/>
        <v>18.407025409268286</v>
      </c>
    </row>
    <row r="82" spans="1:17" ht="12" customHeight="1">
      <c r="A82" s="73" t="s">
        <v>137</v>
      </c>
      <c r="B82" s="71" t="s">
        <v>22</v>
      </c>
      <c r="C82" s="75" t="s">
        <v>95</v>
      </c>
      <c r="D82" s="121">
        <v>382826</v>
      </c>
      <c r="E82" s="121">
        <v>430277</v>
      </c>
      <c r="F82" s="121">
        <v>477866</v>
      </c>
      <c r="G82" s="121">
        <v>449133</v>
      </c>
      <c r="H82" s="121">
        <v>423472</v>
      </c>
      <c r="I82" s="121">
        <v>428400</v>
      </c>
      <c r="J82" s="121">
        <v>446040</v>
      </c>
      <c r="K82" s="121">
        <v>450322</v>
      </c>
      <c r="L82" s="121">
        <v>268512</v>
      </c>
      <c r="M82" s="121">
        <v>258456</v>
      </c>
      <c r="N82" s="121">
        <v>395873</v>
      </c>
      <c r="O82" s="121">
        <v>434019</v>
      </c>
      <c r="P82" s="47">
        <f t="shared" si="6"/>
        <v>9.6</v>
      </c>
      <c r="Q82" s="48">
        <f t="shared" si="8"/>
        <v>2.4327740178553312</v>
      </c>
    </row>
    <row r="83" spans="1:17" s="82" customFormat="1" ht="12" customHeight="1">
      <c r="A83" s="83" t="s">
        <v>137</v>
      </c>
      <c r="B83" s="74" t="s">
        <v>93</v>
      </c>
      <c r="C83" s="81" t="s">
        <v>95</v>
      </c>
      <c r="D83" s="123">
        <v>16539313</v>
      </c>
      <c r="E83" s="123">
        <v>16419575</v>
      </c>
      <c r="F83" s="123">
        <v>17055583</v>
      </c>
      <c r="G83" s="123">
        <v>16824891</v>
      </c>
      <c r="H83" s="123">
        <v>16859067</v>
      </c>
      <c r="I83" s="123">
        <v>17455008</v>
      </c>
      <c r="J83" s="123">
        <v>17901189</v>
      </c>
      <c r="K83" s="123">
        <v>18547620</v>
      </c>
      <c r="L83" s="123">
        <v>12540303</v>
      </c>
      <c r="M83" s="124">
        <v>11338058</v>
      </c>
      <c r="N83" s="124">
        <v>16248792</v>
      </c>
      <c r="O83" s="123">
        <v>17840498</v>
      </c>
      <c r="P83" s="44">
        <f t="shared" si="6"/>
        <v>9.8000000000000007</v>
      </c>
      <c r="Q83" s="45">
        <f t="shared" si="8"/>
        <v>100</v>
      </c>
    </row>
    <row r="84" spans="1:17" ht="12" customHeight="1">
      <c r="A84" s="73" t="s">
        <v>138</v>
      </c>
      <c r="B84" s="71" t="s">
        <v>67</v>
      </c>
      <c r="C84" s="75" t="s">
        <v>95</v>
      </c>
      <c r="D84" s="121">
        <v>91500</v>
      </c>
      <c r="E84" s="121">
        <v>90626</v>
      </c>
      <c r="F84" s="121">
        <v>80479</v>
      </c>
      <c r="G84" s="121">
        <v>81788</v>
      </c>
      <c r="H84" s="121">
        <v>86981</v>
      </c>
      <c r="I84" s="121">
        <v>95232</v>
      </c>
      <c r="J84" s="121">
        <v>102795</v>
      </c>
      <c r="K84" s="121">
        <v>108370</v>
      </c>
      <c r="L84" s="121">
        <v>72918</v>
      </c>
      <c r="M84" s="121">
        <v>54221</v>
      </c>
      <c r="N84" s="121">
        <v>77666</v>
      </c>
      <c r="O84" s="121">
        <v>93548</v>
      </c>
      <c r="P84" s="47">
        <f t="shared" si="6"/>
        <v>20.399999999999999</v>
      </c>
      <c r="Q84" s="48">
        <f>O84/O$93*100</f>
        <v>4.6411502956160904</v>
      </c>
    </row>
    <row r="85" spans="1:17" ht="12" customHeight="1">
      <c r="A85" s="73" t="s">
        <v>138</v>
      </c>
      <c r="B85" s="71" t="s">
        <v>18</v>
      </c>
      <c r="C85" s="75" t="s">
        <v>95</v>
      </c>
      <c r="D85" s="121">
        <v>61465</v>
      </c>
      <c r="E85" s="121">
        <v>48041</v>
      </c>
      <c r="F85" s="121">
        <v>53335</v>
      </c>
      <c r="G85" s="121">
        <v>57326</v>
      </c>
      <c r="H85" s="121">
        <v>53661</v>
      </c>
      <c r="I85" s="121">
        <v>66032</v>
      </c>
      <c r="J85" s="121">
        <v>74701</v>
      </c>
      <c r="K85" s="121">
        <v>81837</v>
      </c>
      <c r="L85" s="121">
        <v>31745</v>
      </c>
      <c r="M85" s="121">
        <v>34823</v>
      </c>
      <c r="N85" s="121">
        <v>56185</v>
      </c>
      <c r="O85" s="121">
        <v>79672</v>
      </c>
      <c r="P85" s="47">
        <f t="shared" si="6"/>
        <v>41.8</v>
      </c>
      <c r="Q85" s="48">
        <f t="shared" ref="Q85:Q93" si="9">O85/O$93*100</f>
        <v>3.9527272240168165</v>
      </c>
    </row>
    <row r="86" spans="1:17" ht="12" customHeight="1">
      <c r="A86" s="73" t="s">
        <v>138</v>
      </c>
      <c r="B86" s="71" t="s">
        <v>19</v>
      </c>
      <c r="C86" s="75" t="s">
        <v>95</v>
      </c>
      <c r="D86" s="121">
        <v>137923</v>
      </c>
      <c r="E86" s="121">
        <v>113702</v>
      </c>
      <c r="F86" s="121">
        <v>110119</v>
      </c>
      <c r="G86" s="121">
        <v>101131</v>
      </c>
      <c r="H86" s="121">
        <v>104914</v>
      </c>
      <c r="I86" s="121">
        <v>109137</v>
      </c>
      <c r="J86" s="121">
        <v>101843</v>
      </c>
      <c r="K86" s="121">
        <v>105256</v>
      </c>
      <c r="L86" s="121">
        <v>43846</v>
      </c>
      <c r="M86" s="121">
        <v>48927</v>
      </c>
      <c r="N86" s="121">
        <v>86947</v>
      </c>
      <c r="O86" s="121">
        <v>95971</v>
      </c>
      <c r="P86" s="47">
        <f t="shared" si="6"/>
        <v>10.4</v>
      </c>
      <c r="Q86" s="48">
        <f t="shared" si="9"/>
        <v>4.7613613868877138</v>
      </c>
    </row>
    <row r="87" spans="1:17" ht="12" customHeight="1">
      <c r="A87" s="73" t="s">
        <v>138</v>
      </c>
      <c r="B87" s="71" t="s">
        <v>4</v>
      </c>
      <c r="C87" s="75" t="s">
        <v>95</v>
      </c>
      <c r="D87" s="121">
        <v>128197</v>
      </c>
      <c r="E87" s="121">
        <v>123231</v>
      </c>
      <c r="F87" s="121">
        <v>116470</v>
      </c>
      <c r="G87" s="121">
        <v>128437</v>
      </c>
      <c r="H87" s="121">
        <v>107334</v>
      </c>
      <c r="I87" s="121">
        <v>112467</v>
      </c>
      <c r="J87" s="121">
        <v>125171</v>
      </c>
      <c r="K87" s="121">
        <v>133992</v>
      </c>
      <c r="L87" s="121">
        <v>84580</v>
      </c>
      <c r="M87" s="121">
        <v>90108</v>
      </c>
      <c r="N87" s="121">
        <v>93270</v>
      </c>
      <c r="O87" s="121">
        <v>103314</v>
      </c>
      <c r="P87" s="47">
        <f t="shared" si="6"/>
        <v>10.8</v>
      </c>
      <c r="Q87" s="48">
        <f t="shared" si="9"/>
        <v>5.1256659858177702</v>
      </c>
    </row>
    <row r="88" spans="1:17" ht="12" customHeight="1">
      <c r="A88" s="73" t="s">
        <v>138</v>
      </c>
      <c r="B88" s="71" t="s">
        <v>68</v>
      </c>
      <c r="C88" s="75" t="s">
        <v>95</v>
      </c>
      <c r="D88" s="121">
        <v>136134</v>
      </c>
      <c r="E88" s="121">
        <v>137726</v>
      </c>
      <c r="F88" s="121">
        <v>133305</v>
      </c>
      <c r="G88" s="121">
        <v>128203</v>
      </c>
      <c r="H88" s="121">
        <v>127745</v>
      </c>
      <c r="I88" s="121">
        <v>151377</v>
      </c>
      <c r="J88" s="121">
        <v>162869</v>
      </c>
      <c r="K88" s="121">
        <v>175251</v>
      </c>
      <c r="L88" s="121">
        <v>143782</v>
      </c>
      <c r="M88" s="121">
        <v>140608</v>
      </c>
      <c r="N88" s="121">
        <v>161587</v>
      </c>
      <c r="O88" s="121">
        <v>169334</v>
      </c>
      <c r="P88" s="47">
        <f t="shared" si="6"/>
        <v>4.8</v>
      </c>
      <c r="Q88" s="48">
        <f t="shared" si="9"/>
        <v>8.4010833385839891</v>
      </c>
    </row>
    <row r="89" spans="1:17" ht="12" customHeight="1">
      <c r="A89" s="73" t="s">
        <v>138</v>
      </c>
      <c r="B89" s="71" t="s">
        <v>5</v>
      </c>
      <c r="C89" s="75" t="s">
        <v>95</v>
      </c>
      <c r="D89" s="121">
        <v>23973</v>
      </c>
      <c r="E89" s="121">
        <v>31213</v>
      </c>
      <c r="F89" s="121">
        <v>30339</v>
      </c>
      <c r="G89" s="121">
        <v>30351</v>
      </c>
      <c r="H89" s="121">
        <v>23161</v>
      </c>
      <c r="I89" s="121">
        <v>29197</v>
      </c>
      <c r="J89" s="121">
        <v>31688</v>
      </c>
      <c r="K89" s="121">
        <v>33868</v>
      </c>
      <c r="L89" s="121">
        <v>15517</v>
      </c>
      <c r="M89" s="121">
        <v>19284</v>
      </c>
      <c r="N89" s="121">
        <v>24684</v>
      </c>
      <c r="O89" s="121">
        <v>27602</v>
      </c>
      <c r="P89" s="47">
        <f t="shared" si="6"/>
        <v>11.8</v>
      </c>
      <c r="Q89" s="48">
        <f t="shared" si="9"/>
        <v>1.3694042679650589</v>
      </c>
    </row>
    <row r="90" spans="1:17" ht="12" customHeight="1">
      <c r="A90" s="73" t="s">
        <v>138</v>
      </c>
      <c r="B90" s="71" t="s">
        <v>20</v>
      </c>
      <c r="C90" s="75" t="s">
        <v>95</v>
      </c>
      <c r="D90" s="121">
        <v>750621</v>
      </c>
      <c r="E90" s="121">
        <v>776505</v>
      </c>
      <c r="F90" s="121">
        <v>828608</v>
      </c>
      <c r="G90" s="121">
        <v>879397</v>
      </c>
      <c r="H90" s="121">
        <v>875294</v>
      </c>
      <c r="I90" s="121">
        <v>909278</v>
      </c>
      <c r="J90" s="121">
        <v>969331</v>
      </c>
      <c r="K90" s="121">
        <v>960106</v>
      </c>
      <c r="L90" s="121">
        <v>339773</v>
      </c>
      <c r="M90" s="121">
        <v>297008</v>
      </c>
      <c r="N90" s="121">
        <v>649661</v>
      </c>
      <c r="O90" s="121">
        <v>845644</v>
      </c>
      <c r="P90" s="47">
        <f t="shared" si="6"/>
        <v>30.2</v>
      </c>
      <c r="Q90" s="48">
        <f t="shared" si="9"/>
        <v>41.954514266322882</v>
      </c>
    </row>
    <row r="91" spans="1:17" ht="12" customHeight="1">
      <c r="A91" s="73" t="s">
        <v>138</v>
      </c>
      <c r="B91" s="71" t="s">
        <v>21</v>
      </c>
      <c r="C91" s="75" t="s">
        <v>95</v>
      </c>
      <c r="D91" s="121">
        <v>391464</v>
      </c>
      <c r="E91" s="121">
        <v>434594</v>
      </c>
      <c r="F91" s="121">
        <v>392525</v>
      </c>
      <c r="G91" s="121">
        <v>424975</v>
      </c>
      <c r="H91" s="121">
        <v>441687</v>
      </c>
      <c r="I91" s="121">
        <v>506468</v>
      </c>
      <c r="J91" s="121">
        <v>542214</v>
      </c>
      <c r="K91" s="121">
        <v>532570</v>
      </c>
      <c r="L91" s="121">
        <v>224437</v>
      </c>
      <c r="M91" s="121">
        <v>247398</v>
      </c>
      <c r="N91" s="121">
        <v>465128</v>
      </c>
      <c r="O91" s="121">
        <v>543052</v>
      </c>
      <c r="P91" s="47">
        <f t="shared" si="6"/>
        <v>16.8</v>
      </c>
      <c r="Q91" s="48">
        <f t="shared" si="9"/>
        <v>26.942168195310529</v>
      </c>
    </row>
    <row r="92" spans="1:17" ht="12" customHeight="1">
      <c r="A92" s="73" t="s">
        <v>138</v>
      </c>
      <c r="B92" s="71" t="s">
        <v>22</v>
      </c>
      <c r="C92" s="75" t="s">
        <v>95</v>
      </c>
      <c r="D92" s="121">
        <v>94658</v>
      </c>
      <c r="E92" s="121">
        <v>110046</v>
      </c>
      <c r="F92" s="121">
        <v>98004</v>
      </c>
      <c r="G92" s="121">
        <v>75708</v>
      </c>
      <c r="H92" s="121">
        <v>70546</v>
      </c>
      <c r="I92" s="121">
        <v>78927</v>
      </c>
      <c r="J92" s="121">
        <v>74956</v>
      </c>
      <c r="K92" s="121">
        <v>71690</v>
      </c>
      <c r="L92" s="121">
        <v>21386</v>
      </c>
      <c r="M92" s="121">
        <v>26384</v>
      </c>
      <c r="N92" s="121">
        <v>46841</v>
      </c>
      <c r="O92" s="121">
        <v>57484</v>
      </c>
      <c r="P92" s="47">
        <f t="shared" si="6"/>
        <v>22.7</v>
      </c>
      <c r="Q92" s="48">
        <f t="shared" si="9"/>
        <v>2.851925039479148</v>
      </c>
    </row>
    <row r="93" spans="1:17" s="82" customFormat="1" ht="12" customHeight="1">
      <c r="A93" s="83" t="s">
        <v>138</v>
      </c>
      <c r="B93" s="74" t="s">
        <v>93</v>
      </c>
      <c r="C93" s="81" t="s">
        <v>95</v>
      </c>
      <c r="D93" s="123">
        <v>1815935</v>
      </c>
      <c r="E93" s="123">
        <v>1865684</v>
      </c>
      <c r="F93" s="123">
        <v>1843184</v>
      </c>
      <c r="G93" s="123">
        <v>1907316</v>
      </c>
      <c r="H93" s="123">
        <v>1891323</v>
      </c>
      <c r="I93" s="123">
        <v>2058115</v>
      </c>
      <c r="J93" s="123">
        <v>2185568</v>
      </c>
      <c r="K93" s="123">
        <v>2202940</v>
      </c>
      <c r="L93" s="123">
        <v>977984</v>
      </c>
      <c r="M93" s="124">
        <v>958761</v>
      </c>
      <c r="N93" s="124">
        <v>1661969</v>
      </c>
      <c r="O93" s="123">
        <v>2015621</v>
      </c>
      <c r="P93" s="44">
        <f t="shared" si="6"/>
        <v>21.3</v>
      </c>
      <c r="Q93" s="45">
        <f t="shared" si="9"/>
        <v>100</v>
      </c>
    </row>
    <row r="94" spans="1:17" ht="12" customHeight="1">
      <c r="A94" s="54" t="s">
        <v>139</v>
      </c>
      <c r="B94" s="71" t="s">
        <v>67</v>
      </c>
      <c r="C94" s="75" t="s">
        <v>96</v>
      </c>
      <c r="D94" s="125">
        <v>2.9</v>
      </c>
      <c r="E94" s="125">
        <v>2.9</v>
      </c>
      <c r="F94" s="125">
        <v>2.9</v>
      </c>
      <c r="G94" s="125">
        <v>2.8</v>
      </c>
      <c r="H94" s="125">
        <v>2.7</v>
      </c>
      <c r="I94" s="125">
        <v>2.7</v>
      </c>
      <c r="J94" s="125">
        <v>2.6</v>
      </c>
      <c r="K94" s="125">
        <v>2.6</v>
      </c>
      <c r="L94" s="125">
        <v>2.9</v>
      </c>
      <c r="M94" s="125">
        <v>3</v>
      </c>
      <c r="N94" s="125">
        <v>2.7</v>
      </c>
      <c r="O94" s="125">
        <v>2.7</v>
      </c>
      <c r="P94" s="47">
        <f t="shared" si="6"/>
        <v>0</v>
      </c>
      <c r="Q94" s="48" t="s">
        <v>252</v>
      </c>
    </row>
    <row r="95" spans="1:17" ht="12" customHeight="1">
      <c r="A95" s="54" t="s">
        <v>139</v>
      </c>
      <c r="B95" s="71" t="s">
        <v>18</v>
      </c>
      <c r="C95" s="75" t="s">
        <v>96</v>
      </c>
      <c r="D95" s="125">
        <v>3.6</v>
      </c>
      <c r="E95" s="125">
        <v>3.6</v>
      </c>
      <c r="F95" s="125">
        <v>3.6</v>
      </c>
      <c r="G95" s="125">
        <v>3.5</v>
      </c>
      <c r="H95" s="125">
        <v>3.5</v>
      </c>
      <c r="I95" s="125">
        <v>3.4</v>
      </c>
      <c r="J95" s="125">
        <v>3.3</v>
      </c>
      <c r="K95" s="125">
        <v>3.3</v>
      </c>
      <c r="L95" s="125">
        <v>3.6</v>
      </c>
      <c r="M95" s="125">
        <v>3.9</v>
      </c>
      <c r="N95" s="125">
        <v>3.5</v>
      </c>
      <c r="O95" s="125">
        <v>3.5</v>
      </c>
      <c r="P95" s="47">
        <f t="shared" si="6"/>
        <v>0</v>
      </c>
      <c r="Q95" s="48" t="s">
        <v>252</v>
      </c>
    </row>
    <row r="96" spans="1:17" ht="12" customHeight="1">
      <c r="A96" s="54" t="s">
        <v>139</v>
      </c>
      <c r="B96" s="71" t="s">
        <v>19</v>
      </c>
      <c r="C96" s="75" t="s">
        <v>96</v>
      </c>
      <c r="D96" s="125">
        <v>3.3</v>
      </c>
      <c r="E96" s="125">
        <v>3.3</v>
      </c>
      <c r="F96" s="125">
        <v>3.2</v>
      </c>
      <c r="G96" s="125">
        <v>3</v>
      </c>
      <c r="H96" s="125">
        <v>3.1</v>
      </c>
      <c r="I96" s="125">
        <v>3.1</v>
      </c>
      <c r="J96" s="125">
        <v>3</v>
      </c>
      <c r="K96" s="125">
        <v>3</v>
      </c>
      <c r="L96" s="125">
        <v>3.3</v>
      </c>
      <c r="M96" s="125">
        <v>3.4</v>
      </c>
      <c r="N96" s="125">
        <v>2.9</v>
      </c>
      <c r="O96" s="125">
        <v>2.9</v>
      </c>
      <c r="P96" s="47">
        <f t="shared" si="6"/>
        <v>0</v>
      </c>
      <c r="Q96" s="48" t="s">
        <v>252</v>
      </c>
    </row>
    <row r="97" spans="1:17" ht="12" customHeight="1">
      <c r="A97" s="54" t="s">
        <v>139</v>
      </c>
      <c r="B97" s="71" t="s">
        <v>4</v>
      </c>
      <c r="C97" s="75" t="s">
        <v>96</v>
      </c>
      <c r="D97" s="125">
        <v>3</v>
      </c>
      <c r="E97" s="125">
        <v>2.9</v>
      </c>
      <c r="F97" s="125">
        <v>3</v>
      </c>
      <c r="G97" s="125">
        <v>3</v>
      </c>
      <c r="H97" s="125">
        <v>2.9</v>
      </c>
      <c r="I97" s="125">
        <v>2.9</v>
      </c>
      <c r="J97" s="125">
        <v>2.9</v>
      </c>
      <c r="K97" s="125">
        <v>2.9</v>
      </c>
      <c r="L97" s="125">
        <v>3.4</v>
      </c>
      <c r="M97" s="125">
        <v>3.5</v>
      </c>
      <c r="N97" s="125">
        <v>3</v>
      </c>
      <c r="O97" s="125">
        <v>3</v>
      </c>
      <c r="P97" s="47">
        <f t="shared" si="6"/>
        <v>0</v>
      </c>
      <c r="Q97" s="48" t="s">
        <v>252</v>
      </c>
    </row>
    <row r="98" spans="1:17" ht="12" customHeight="1">
      <c r="A98" s="54" t="s">
        <v>139</v>
      </c>
      <c r="B98" s="71" t="s">
        <v>68</v>
      </c>
      <c r="C98" s="75" t="s">
        <v>96</v>
      </c>
      <c r="D98" s="125">
        <v>3</v>
      </c>
      <c r="E98" s="125">
        <v>3</v>
      </c>
      <c r="F98" s="125">
        <v>3</v>
      </c>
      <c r="G98" s="125">
        <v>3</v>
      </c>
      <c r="H98" s="125">
        <v>3</v>
      </c>
      <c r="I98" s="125">
        <v>2.9</v>
      </c>
      <c r="J98" s="125">
        <v>2.9</v>
      </c>
      <c r="K98" s="125">
        <v>2.9</v>
      </c>
      <c r="L98" s="125">
        <v>3.7</v>
      </c>
      <c r="M98" s="125">
        <v>3.7</v>
      </c>
      <c r="N98" s="125">
        <v>3.2</v>
      </c>
      <c r="O98" s="125">
        <v>3.1</v>
      </c>
      <c r="P98" s="47">
        <f t="shared" si="6"/>
        <v>-3.1</v>
      </c>
      <c r="Q98" s="48" t="s">
        <v>252</v>
      </c>
    </row>
    <row r="99" spans="1:17" ht="12" customHeight="1">
      <c r="A99" s="54" t="s">
        <v>139</v>
      </c>
      <c r="B99" s="71" t="s">
        <v>5</v>
      </c>
      <c r="C99" s="75" t="s">
        <v>96</v>
      </c>
      <c r="D99" s="125">
        <v>4.4000000000000004</v>
      </c>
      <c r="E99" s="125">
        <v>4.3</v>
      </c>
      <c r="F99" s="125">
        <v>4.3</v>
      </c>
      <c r="G99" s="125">
        <v>4.4000000000000004</v>
      </c>
      <c r="H99" s="125">
        <v>4.3</v>
      </c>
      <c r="I99" s="125">
        <v>4.2</v>
      </c>
      <c r="J99" s="125">
        <v>4.0999999999999996</v>
      </c>
      <c r="K99" s="125">
        <v>4</v>
      </c>
      <c r="L99" s="125">
        <v>4.5999999999999996</v>
      </c>
      <c r="M99" s="125">
        <v>4.7</v>
      </c>
      <c r="N99" s="125">
        <v>4</v>
      </c>
      <c r="O99" s="125">
        <v>3.9</v>
      </c>
      <c r="P99" s="47">
        <f t="shared" si="6"/>
        <v>-2.5</v>
      </c>
      <c r="Q99" s="48" t="s">
        <v>252</v>
      </c>
    </row>
    <row r="100" spans="1:17" ht="12" customHeight="1">
      <c r="A100" s="54" t="s">
        <v>139</v>
      </c>
      <c r="B100" s="71" t="s">
        <v>20</v>
      </c>
      <c r="C100" s="75" t="s">
        <v>96</v>
      </c>
      <c r="D100" s="125">
        <v>2.1</v>
      </c>
      <c r="E100" s="125">
        <v>2.1</v>
      </c>
      <c r="F100" s="125">
        <v>2.1</v>
      </c>
      <c r="G100" s="125">
        <v>2.1</v>
      </c>
      <c r="H100" s="125">
        <v>2</v>
      </c>
      <c r="I100" s="125">
        <v>2</v>
      </c>
      <c r="J100" s="125">
        <v>2</v>
      </c>
      <c r="K100" s="125">
        <v>2</v>
      </c>
      <c r="L100" s="125">
        <v>2.2000000000000002</v>
      </c>
      <c r="M100" s="125">
        <v>2.2999999999999998</v>
      </c>
      <c r="N100" s="125">
        <v>2.1</v>
      </c>
      <c r="O100" s="125">
        <v>2.1</v>
      </c>
      <c r="P100" s="47">
        <f t="shared" si="6"/>
        <v>0</v>
      </c>
      <c r="Q100" s="48" t="s">
        <v>252</v>
      </c>
    </row>
    <row r="101" spans="1:17" ht="12" customHeight="1">
      <c r="A101" s="54" t="s">
        <v>139</v>
      </c>
      <c r="B101" s="71" t="s">
        <v>21</v>
      </c>
      <c r="C101" s="75" t="s">
        <v>96</v>
      </c>
      <c r="D101" s="125">
        <v>1.8</v>
      </c>
      <c r="E101" s="125">
        <v>1.9</v>
      </c>
      <c r="F101" s="125">
        <v>1.8</v>
      </c>
      <c r="G101" s="125">
        <v>1.8</v>
      </c>
      <c r="H101" s="125">
        <v>1.8</v>
      </c>
      <c r="I101" s="125">
        <v>1.9</v>
      </c>
      <c r="J101" s="125">
        <v>1.8</v>
      </c>
      <c r="K101" s="125">
        <v>1.9</v>
      </c>
      <c r="L101" s="125">
        <v>2</v>
      </c>
      <c r="M101" s="125">
        <v>2.1</v>
      </c>
      <c r="N101" s="125">
        <v>2</v>
      </c>
      <c r="O101" s="125">
        <v>1.9</v>
      </c>
      <c r="P101" s="47">
        <f t="shared" si="6"/>
        <v>-5</v>
      </c>
      <c r="Q101" s="48" t="s">
        <v>252</v>
      </c>
    </row>
    <row r="102" spans="1:17" ht="12" customHeight="1">
      <c r="A102" s="54" t="s">
        <v>139</v>
      </c>
      <c r="B102" s="71" t="s">
        <v>22</v>
      </c>
      <c r="C102" s="75" t="s">
        <v>96</v>
      </c>
      <c r="D102" s="125">
        <v>2</v>
      </c>
      <c r="E102" s="125">
        <v>2.2000000000000002</v>
      </c>
      <c r="F102" s="125">
        <v>2.2000000000000002</v>
      </c>
      <c r="G102" s="125">
        <v>2.1</v>
      </c>
      <c r="H102" s="125">
        <v>1.9</v>
      </c>
      <c r="I102" s="125">
        <v>1.9</v>
      </c>
      <c r="J102" s="125">
        <v>2</v>
      </c>
      <c r="K102" s="125">
        <v>1.9</v>
      </c>
      <c r="L102" s="125">
        <v>2.2000000000000002</v>
      </c>
      <c r="M102" s="125">
        <v>2.4</v>
      </c>
      <c r="N102" s="125">
        <v>2.1</v>
      </c>
      <c r="O102" s="125">
        <v>2</v>
      </c>
      <c r="P102" s="47">
        <f t="shared" si="6"/>
        <v>-4.8</v>
      </c>
      <c r="Q102" s="48" t="s">
        <v>252</v>
      </c>
    </row>
    <row r="103" spans="1:17" s="82" customFormat="1" ht="12" customHeight="1">
      <c r="A103" s="42" t="s">
        <v>142</v>
      </c>
      <c r="B103" s="74" t="s">
        <v>93</v>
      </c>
      <c r="C103" s="81" t="s">
        <v>96</v>
      </c>
      <c r="D103" s="127">
        <v>2.6</v>
      </c>
      <c r="E103" s="127">
        <v>2.6</v>
      </c>
      <c r="F103" s="127">
        <v>2.6</v>
      </c>
      <c r="G103" s="127">
        <v>2.5</v>
      </c>
      <c r="H103" s="127">
        <v>2.5</v>
      </c>
      <c r="I103" s="127">
        <v>2.5</v>
      </c>
      <c r="J103" s="127">
        <v>2.5</v>
      </c>
      <c r="K103" s="127">
        <v>2.4</v>
      </c>
      <c r="L103" s="127">
        <v>2.8</v>
      </c>
      <c r="M103" s="128">
        <v>2.9</v>
      </c>
      <c r="N103" s="128">
        <v>2.6</v>
      </c>
      <c r="O103" s="127">
        <v>2.5</v>
      </c>
      <c r="P103" s="44">
        <f t="shared" si="6"/>
        <v>-3.8</v>
      </c>
      <c r="Q103" s="56" t="s">
        <v>252</v>
      </c>
    </row>
    <row r="104" spans="1:17" ht="12" customHeight="1">
      <c r="A104" s="73" t="s">
        <v>140</v>
      </c>
      <c r="B104" s="71" t="s">
        <v>67</v>
      </c>
      <c r="C104" s="75" t="s">
        <v>96</v>
      </c>
      <c r="D104" s="125">
        <v>2.9</v>
      </c>
      <c r="E104" s="125">
        <v>2.9</v>
      </c>
      <c r="F104" s="125">
        <v>2.9</v>
      </c>
      <c r="G104" s="125">
        <v>2.8</v>
      </c>
      <c r="H104" s="125">
        <v>2.7</v>
      </c>
      <c r="I104" s="125">
        <v>2.7</v>
      </c>
      <c r="J104" s="125">
        <v>2.6</v>
      </c>
      <c r="K104" s="125">
        <v>2.6</v>
      </c>
      <c r="L104" s="125">
        <v>2.9</v>
      </c>
      <c r="M104" s="125">
        <v>3</v>
      </c>
      <c r="N104" s="125">
        <v>2.7</v>
      </c>
      <c r="O104" s="125">
        <v>2.7</v>
      </c>
      <c r="P104" s="47">
        <f t="shared" si="6"/>
        <v>0</v>
      </c>
      <c r="Q104" s="48" t="s">
        <v>252</v>
      </c>
    </row>
    <row r="105" spans="1:17" ht="12" customHeight="1">
      <c r="A105" s="73" t="s">
        <v>140</v>
      </c>
      <c r="B105" s="71" t="s">
        <v>18</v>
      </c>
      <c r="C105" s="75" t="s">
        <v>96</v>
      </c>
      <c r="D105" s="125">
        <v>3.6</v>
      </c>
      <c r="E105" s="125">
        <v>3.7</v>
      </c>
      <c r="F105" s="125">
        <v>3.6</v>
      </c>
      <c r="G105" s="125">
        <v>3.6</v>
      </c>
      <c r="H105" s="125">
        <v>3.6</v>
      </c>
      <c r="I105" s="125">
        <v>3.5</v>
      </c>
      <c r="J105" s="125">
        <v>3.4</v>
      </c>
      <c r="K105" s="125">
        <v>3.4</v>
      </c>
      <c r="L105" s="125">
        <v>3.6</v>
      </c>
      <c r="M105" s="125">
        <v>4</v>
      </c>
      <c r="N105" s="125">
        <v>3.5</v>
      </c>
      <c r="O105" s="125">
        <v>3.5</v>
      </c>
      <c r="P105" s="47">
        <f t="shared" si="6"/>
        <v>0</v>
      </c>
      <c r="Q105" s="48" t="s">
        <v>252</v>
      </c>
    </row>
    <row r="106" spans="1:17" ht="12" customHeight="1">
      <c r="A106" s="73" t="s">
        <v>140</v>
      </c>
      <c r="B106" s="71" t="s">
        <v>19</v>
      </c>
      <c r="C106" s="75" t="s">
        <v>96</v>
      </c>
      <c r="D106" s="125">
        <v>3.4</v>
      </c>
      <c r="E106" s="125">
        <v>3.4</v>
      </c>
      <c r="F106" s="125">
        <v>3.3</v>
      </c>
      <c r="G106" s="125">
        <v>3.2</v>
      </c>
      <c r="H106" s="125">
        <v>3.3</v>
      </c>
      <c r="I106" s="125">
        <v>3.3</v>
      </c>
      <c r="J106" s="125">
        <v>3.1</v>
      </c>
      <c r="K106" s="125">
        <v>3.1</v>
      </c>
      <c r="L106" s="125">
        <v>3.3</v>
      </c>
      <c r="M106" s="125">
        <v>3.5</v>
      </c>
      <c r="N106" s="125">
        <v>2.9</v>
      </c>
      <c r="O106" s="125">
        <v>2.9</v>
      </c>
      <c r="P106" s="47">
        <f t="shared" si="6"/>
        <v>0</v>
      </c>
      <c r="Q106" s="48" t="s">
        <v>252</v>
      </c>
    </row>
    <row r="107" spans="1:17" ht="12" customHeight="1">
      <c r="A107" s="73" t="s">
        <v>140</v>
      </c>
      <c r="B107" s="71" t="s">
        <v>4</v>
      </c>
      <c r="C107" s="75" t="s">
        <v>96</v>
      </c>
      <c r="D107" s="125">
        <v>3</v>
      </c>
      <c r="E107" s="125">
        <v>2.9</v>
      </c>
      <c r="F107" s="125">
        <v>3</v>
      </c>
      <c r="G107" s="125">
        <v>3</v>
      </c>
      <c r="H107" s="125">
        <v>2.9</v>
      </c>
      <c r="I107" s="125">
        <v>2.9</v>
      </c>
      <c r="J107" s="125">
        <v>2.9</v>
      </c>
      <c r="K107" s="125">
        <v>2.9</v>
      </c>
      <c r="L107" s="125">
        <v>3.3</v>
      </c>
      <c r="M107" s="125">
        <v>3.4</v>
      </c>
      <c r="N107" s="125">
        <v>3</v>
      </c>
      <c r="O107" s="125">
        <v>3</v>
      </c>
      <c r="P107" s="47">
        <f t="shared" si="6"/>
        <v>0</v>
      </c>
      <c r="Q107" s="48" t="s">
        <v>252</v>
      </c>
    </row>
    <row r="108" spans="1:17" ht="12" customHeight="1">
      <c r="A108" s="73" t="s">
        <v>140</v>
      </c>
      <c r="B108" s="71" t="s">
        <v>68</v>
      </c>
      <c r="C108" s="75" t="s">
        <v>96</v>
      </c>
      <c r="D108" s="125">
        <v>3</v>
      </c>
      <c r="E108" s="125">
        <v>3</v>
      </c>
      <c r="F108" s="125">
        <v>3</v>
      </c>
      <c r="G108" s="125">
        <v>3</v>
      </c>
      <c r="H108" s="125">
        <v>3</v>
      </c>
      <c r="I108" s="125">
        <v>2.9</v>
      </c>
      <c r="J108" s="125">
        <v>2.9</v>
      </c>
      <c r="K108" s="125">
        <v>2.9</v>
      </c>
      <c r="L108" s="125">
        <v>3.6</v>
      </c>
      <c r="M108" s="125">
        <v>3.7</v>
      </c>
      <c r="N108" s="125">
        <v>3.2</v>
      </c>
      <c r="O108" s="125">
        <v>3.1</v>
      </c>
      <c r="P108" s="47">
        <f t="shared" si="6"/>
        <v>-3.1</v>
      </c>
      <c r="Q108" s="48" t="s">
        <v>252</v>
      </c>
    </row>
    <row r="109" spans="1:17" ht="12" customHeight="1">
      <c r="A109" s="73" t="s">
        <v>140</v>
      </c>
      <c r="B109" s="71" t="s">
        <v>5</v>
      </c>
      <c r="C109" s="75" t="s">
        <v>96</v>
      </c>
      <c r="D109" s="125">
        <v>4.4000000000000004</v>
      </c>
      <c r="E109" s="125">
        <v>4.4000000000000004</v>
      </c>
      <c r="F109" s="125">
        <v>4.4000000000000004</v>
      </c>
      <c r="G109" s="125">
        <v>4.4000000000000004</v>
      </c>
      <c r="H109" s="125">
        <v>4.4000000000000004</v>
      </c>
      <c r="I109" s="125">
        <v>4.3</v>
      </c>
      <c r="J109" s="125">
        <v>4.2</v>
      </c>
      <c r="K109" s="125">
        <v>4.0999999999999996</v>
      </c>
      <c r="L109" s="125">
        <v>4.5999999999999996</v>
      </c>
      <c r="M109" s="125">
        <v>4.8</v>
      </c>
      <c r="N109" s="125">
        <v>4.0999999999999996</v>
      </c>
      <c r="O109" s="125">
        <v>4</v>
      </c>
      <c r="P109" s="47">
        <f t="shared" si="6"/>
        <v>-2.4</v>
      </c>
      <c r="Q109" s="48" t="s">
        <v>252</v>
      </c>
    </row>
    <row r="110" spans="1:17" ht="12" customHeight="1">
      <c r="A110" s="73" t="s">
        <v>140</v>
      </c>
      <c r="B110" s="71" t="s">
        <v>20</v>
      </c>
      <c r="C110" s="75" t="s">
        <v>96</v>
      </c>
      <c r="D110" s="125">
        <v>2.1</v>
      </c>
      <c r="E110" s="125">
        <v>2.1</v>
      </c>
      <c r="F110" s="125">
        <v>2.1</v>
      </c>
      <c r="G110" s="125">
        <v>2.1</v>
      </c>
      <c r="H110" s="125">
        <v>2</v>
      </c>
      <c r="I110" s="125">
        <v>2</v>
      </c>
      <c r="J110" s="125">
        <v>2</v>
      </c>
      <c r="K110" s="125">
        <v>2</v>
      </c>
      <c r="L110" s="125">
        <v>2.2000000000000002</v>
      </c>
      <c r="M110" s="125">
        <v>2.2000000000000002</v>
      </c>
      <c r="N110" s="125">
        <v>2.1</v>
      </c>
      <c r="O110" s="125">
        <v>2.1</v>
      </c>
      <c r="P110" s="47">
        <f t="shared" si="6"/>
        <v>0</v>
      </c>
      <c r="Q110" s="48" t="s">
        <v>252</v>
      </c>
    </row>
    <row r="111" spans="1:17" ht="12" customHeight="1">
      <c r="A111" s="73" t="s">
        <v>140</v>
      </c>
      <c r="B111" s="71" t="s">
        <v>21</v>
      </c>
      <c r="C111" s="75" t="s">
        <v>96</v>
      </c>
      <c r="D111" s="125">
        <v>1.8</v>
      </c>
      <c r="E111" s="125">
        <v>1.8</v>
      </c>
      <c r="F111" s="125">
        <v>1.8</v>
      </c>
      <c r="G111" s="125">
        <v>1.8</v>
      </c>
      <c r="H111" s="125">
        <v>1.8</v>
      </c>
      <c r="I111" s="125">
        <v>1.8</v>
      </c>
      <c r="J111" s="125">
        <v>1.8</v>
      </c>
      <c r="K111" s="125">
        <v>1.8</v>
      </c>
      <c r="L111" s="125">
        <v>1.9</v>
      </c>
      <c r="M111" s="125">
        <v>2.1</v>
      </c>
      <c r="N111" s="125">
        <v>1.9</v>
      </c>
      <c r="O111" s="125">
        <v>1.9</v>
      </c>
      <c r="P111" s="47">
        <f t="shared" si="6"/>
        <v>0</v>
      </c>
      <c r="Q111" s="48" t="s">
        <v>252</v>
      </c>
    </row>
    <row r="112" spans="1:17" ht="12" customHeight="1">
      <c r="A112" s="73" t="s">
        <v>140</v>
      </c>
      <c r="B112" s="71" t="s">
        <v>22</v>
      </c>
      <c r="C112" s="75" t="s">
        <v>96</v>
      </c>
      <c r="D112" s="125">
        <v>1.9</v>
      </c>
      <c r="E112" s="125">
        <v>2</v>
      </c>
      <c r="F112" s="125">
        <v>2.1</v>
      </c>
      <c r="G112" s="125">
        <v>2</v>
      </c>
      <c r="H112" s="125">
        <v>1.9</v>
      </c>
      <c r="I112" s="125">
        <v>1.9</v>
      </c>
      <c r="J112" s="125">
        <v>1.9</v>
      </c>
      <c r="K112" s="125">
        <v>1.9</v>
      </c>
      <c r="L112" s="125">
        <v>2.2000000000000002</v>
      </c>
      <c r="M112" s="125">
        <v>2.4</v>
      </c>
      <c r="N112" s="125">
        <v>2.1</v>
      </c>
      <c r="O112" s="125">
        <v>2</v>
      </c>
      <c r="P112" s="47">
        <f t="shared" si="6"/>
        <v>-4.8</v>
      </c>
      <c r="Q112" s="48" t="s">
        <v>252</v>
      </c>
    </row>
    <row r="113" spans="1:17" s="82" customFormat="1" ht="12" customHeight="1">
      <c r="A113" s="83" t="s">
        <v>143</v>
      </c>
      <c r="B113" s="74" t="s">
        <v>93</v>
      </c>
      <c r="C113" s="81" t="s">
        <v>96</v>
      </c>
      <c r="D113" s="127">
        <v>2.6</v>
      </c>
      <c r="E113" s="127">
        <v>2.6</v>
      </c>
      <c r="F113" s="127">
        <v>2.6</v>
      </c>
      <c r="G113" s="127">
        <v>2.6</v>
      </c>
      <c r="H113" s="127">
        <v>2.5</v>
      </c>
      <c r="I113" s="127">
        <v>2.5</v>
      </c>
      <c r="J113" s="127">
        <v>2.5</v>
      </c>
      <c r="K113" s="127">
        <v>2.5</v>
      </c>
      <c r="L113" s="127">
        <v>2.8</v>
      </c>
      <c r="M113" s="128">
        <v>2.9</v>
      </c>
      <c r="N113" s="128">
        <v>2.6</v>
      </c>
      <c r="O113" s="127">
        <v>2.5</v>
      </c>
      <c r="P113" s="44">
        <f t="shared" si="6"/>
        <v>-3.8</v>
      </c>
      <c r="Q113" s="56" t="s">
        <v>252</v>
      </c>
    </row>
    <row r="114" spans="1:17" ht="12" customHeight="1">
      <c r="A114" s="73" t="s">
        <v>141</v>
      </c>
      <c r="B114" s="71" t="s">
        <v>67</v>
      </c>
      <c r="C114" s="75" t="s">
        <v>96</v>
      </c>
      <c r="D114" s="125">
        <v>3</v>
      </c>
      <c r="E114" s="125">
        <v>3</v>
      </c>
      <c r="F114" s="125">
        <v>2.8</v>
      </c>
      <c r="G114" s="125">
        <v>2.7</v>
      </c>
      <c r="H114" s="125">
        <v>2.7</v>
      </c>
      <c r="I114" s="125">
        <v>2.5</v>
      </c>
      <c r="J114" s="125">
        <v>2.5</v>
      </c>
      <c r="K114" s="125">
        <v>2.2000000000000002</v>
      </c>
      <c r="L114" s="125">
        <v>3.5</v>
      </c>
      <c r="M114" s="125">
        <v>3.2</v>
      </c>
      <c r="N114" s="125">
        <v>2.6</v>
      </c>
      <c r="O114" s="125">
        <v>2.5</v>
      </c>
      <c r="P114" s="47">
        <f t="shared" si="6"/>
        <v>-3.8</v>
      </c>
      <c r="Q114" s="48" t="s">
        <v>252</v>
      </c>
    </row>
    <row r="115" spans="1:17" ht="12" customHeight="1">
      <c r="A115" s="73" t="s">
        <v>141</v>
      </c>
      <c r="B115" s="71" t="s">
        <v>18</v>
      </c>
      <c r="C115" s="75" t="s">
        <v>96</v>
      </c>
      <c r="D115" s="125">
        <v>2.9</v>
      </c>
      <c r="E115" s="125">
        <v>2.8</v>
      </c>
      <c r="F115" s="125">
        <v>2.7</v>
      </c>
      <c r="G115" s="125">
        <v>2.7</v>
      </c>
      <c r="H115" s="125">
        <v>2.8</v>
      </c>
      <c r="I115" s="125">
        <v>2.8</v>
      </c>
      <c r="J115" s="125">
        <v>2.6</v>
      </c>
      <c r="K115" s="125">
        <v>2.6</v>
      </c>
      <c r="L115" s="125">
        <v>2.6</v>
      </c>
      <c r="M115" s="125">
        <v>2.6</v>
      </c>
      <c r="N115" s="125">
        <v>2.4</v>
      </c>
      <c r="O115" s="125">
        <v>2.5</v>
      </c>
      <c r="P115" s="47">
        <f t="shared" si="6"/>
        <v>4.2</v>
      </c>
      <c r="Q115" s="48" t="s">
        <v>252</v>
      </c>
    </row>
    <row r="116" spans="1:17" ht="12" customHeight="1">
      <c r="A116" s="73" t="s">
        <v>141</v>
      </c>
      <c r="B116" s="71" t="s">
        <v>19</v>
      </c>
      <c r="C116" s="75" t="s">
        <v>96</v>
      </c>
      <c r="D116" s="125">
        <v>2.7</v>
      </c>
      <c r="E116" s="125">
        <v>2.2000000000000002</v>
      </c>
      <c r="F116" s="125">
        <v>2.2000000000000002</v>
      </c>
      <c r="G116" s="125">
        <v>1.9</v>
      </c>
      <c r="H116" s="125">
        <v>2</v>
      </c>
      <c r="I116" s="125">
        <v>1.9</v>
      </c>
      <c r="J116" s="125">
        <v>2.1</v>
      </c>
      <c r="K116" s="125">
        <v>2.1</v>
      </c>
      <c r="L116" s="125">
        <v>2.6</v>
      </c>
      <c r="M116" s="125">
        <v>3</v>
      </c>
      <c r="N116" s="125">
        <v>2.8</v>
      </c>
      <c r="O116" s="125">
        <v>2.5</v>
      </c>
      <c r="P116" s="47">
        <f t="shared" si="6"/>
        <v>-10.7</v>
      </c>
      <c r="Q116" s="48" t="s">
        <v>252</v>
      </c>
    </row>
    <row r="117" spans="1:17" ht="12" customHeight="1">
      <c r="A117" s="73" t="s">
        <v>141</v>
      </c>
      <c r="B117" s="71" t="s">
        <v>4</v>
      </c>
      <c r="C117" s="75" t="s">
        <v>96</v>
      </c>
      <c r="D117" s="125">
        <v>3.1</v>
      </c>
      <c r="E117" s="125">
        <v>3</v>
      </c>
      <c r="F117" s="125">
        <v>3</v>
      </c>
      <c r="G117" s="125">
        <v>3.1</v>
      </c>
      <c r="H117" s="125">
        <v>2.8</v>
      </c>
      <c r="I117" s="125">
        <v>2.8</v>
      </c>
      <c r="J117" s="125">
        <v>2.9</v>
      </c>
      <c r="K117" s="125">
        <v>3.2</v>
      </c>
      <c r="L117" s="125">
        <v>4.4000000000000004</v>
      </c>
      <c r="M117" s="125">
        <v>5.2</v>
      </c>
      <c r="N117" s="125">
        <v>3.3</v>
      </c>
      <c r="O117" s="125">
        <v>3.2</v>
      </c>
      <c r="P117" s="47">
        <f t="shared" si="6"/>
        <v>-3</v>
      </c>
      <c r="Q117" s="48" t="s">
        <v>252</v>
      </c>
    </row>
    <row r="118" spans="1:17" ht="12" customHeight="1">
      <c r="A118" s="73" t="s">
        <v>141</v>
      </c>
      <c r="B118" s="71" t="s">
        <v>68</v>
      </c>
      <c r="C118" s="75" t="s">
        <v>96</v>
      </c>
      <c r="D118" s="125">
        <v>2.8</v>
      </c>
      <c r="E118" s="125">
        <v>2.9</v>
      </c>
      <c r="F118" s="125">
        <v>2.7</v>
      </c>
      <c r="G118" s="125">
        <v>2.6</v>
      </c>
      <c r="H118" s="125">
        <v>2.5</v>
      </c>
      <c r="I118" s="125">
        <v>2.5</v>
      </c>
      <c r="J118" s="125">
        <v>2.8</v>
      </c>
      <c r="K118" s="125">
        <v>2.8</v>
      </c>
      <c r="L118" s="125">
        <v>4.5</v>
      </c>
      <c r="M118" s="125">
        <v>4.5999999999999996</v>
      </c>
      <c r="N118" s="125">
        <v>3.3</v>
      </c>
      <c r="O118" s="125">
        <v>3.1</v>
      </c>
      <c r="P118" s="47">
        <f t="shared" si="6"/>
        <v>-6.1</v>
      </c>
      <c r="Q118" s="48" t="s">
        <v>252</v>
      </c>
    </row>
    <row r="119" spans="1:17" ht="12" customHeight="1">
      <c r="A119" s="73" t="s">
        <v>141</v>
      </c>
      <c r="B119" s="71" t="s">
        <v>5</v>
      </c>
      <c r="C119" s="75" t="s">
        <v>96</v>
      </c>
      <c r="D119" s="125">
        <v>2.5</v>
      </c>
      <c r="E119" s="125">
        <v>2.8</v>
      </c>
      <c r="F119" s="125">
        <v>2.7</v>
      </c>
      <c r="G119" s="125">
        <v>2.7</v>
      </c>
      <c r="H119" s="125">
        <v>2.2999999999999998</v>
      </c>
      <c r="I119" s="125">
        <v>2.4</v>
      </c>
      <c r="J119" s="125">
        <v>2.2999999999999998</v>
      </c>
      <c r="K119" s="125">
        <v>2.2999999999999998</v>
      </c>
      <c r="L119" s="125">
        <v>2.2000000000000002</v>
      </c>
      <c r="M119" s="125">
        <v>2.9</v>
      </c>
      <c r="N119" s="125">
        <v>2.4</v>
      </c>
      <c r="O119" s="125">
        <v>2.1</v>
      </c>
      <c r="P119" s="47">
        <f t="shared" si="6"/>
        <v>-12.5</v>
      </c>
      <c r="Q119" s="48" t="s">
        <v>252</v>
      </c>
    </row>
    <row r="120" spans="1:17" ht="12" customHeight="1">
      <c r="A120" s="73" t="s">
        <v>141</v>
      </c>
      <c r="B120" s="71" t="s">
        <v>20</v>
      </c>
      <c r="C120" s="75" t="s">
        <v>96</v>
      </c>
      <c r="D120" s="125">
        <v>2.1</v>
      </c>
      <c r="E120" s="125">
        <v>2.1</v>
      </c>
      <c r="F120" s="125">
        <v>2.1</v>
      </c>
      <c r="G120" s="125">
        <v>2.1</v>
      </c>
      <c r="H120" s="125">
        <v>2.1</v>
      </c>
      <c r="I120" s="125">
        <v>2</v>
      </c>
      <c r="J120" s="125">
        <v>2</v>
      </c>
      <c r="K120" s="125">
        <v>2</v>
      </c>
      <c r="L120" s="125">
        <v>2.2999999999999998</v>
      </c>
      <c r="M120" s="125">
        <v>2.2999999999999998</v>
      </c>
      <c r="N120" s="125">
        <v>2.1</v>
      </c>
      <c r="O120" s="125">
        <v>2.1</v>
      </c>
      <c r="P120" s="47">
        <f t="shared" si="6"/>
        <v>0</v>
      </c>
      <c r="Q120" s="48" t="s">
        <v>252</v>
      </c>
    </row>
    <row r="121" spans="1:17" ht="12" customHeight="1">
      <c r="A121" s="73" t="s">
        <v>141</v>
      </c>
      <c r="B121" s="71" t="s">
        <v>21</v>
      </c>
      <c r="C121" s="75" t="s">
        <v>96</v>
      </c>
      <c r="D121" s="125">
        <v>2</v>
      </c>
      <c r="E121" s="125">
        <v>2.1</v>
      </c>
      <c r="F121" s="125">
        <v>2</v>
      </c>
      <c r="G121" s="125">
        <v>2</v>
      </c>
      <c r="H121" s="125">
        <v>2</v>
      </c>
      <c r="I121" s="125">
        <v>2</v>
      </c>
      <c r="J121" s="125">
        <v>2</v>
      </c>
      <c r="K121" s="125">
        <v>2.1</v>
      </c>
      <c r="L121" s="125">
        <v>2.4</v>
      </c>
      <c r="M121" s="125">
        <v>2.7</v>
      </c>
      <c r="N121" s="125">
        <v>2.2000000000000002</v>
      </c>
      <c r="O121" s="125">
        <v>2.2000000000000002</v>
      </c>
      <c r="P121" s="47">
        <f t="shared" si="6"/>
        <v>0</v>
      </c>
      <c r="Q121" s="48" t="s">
        <v>252</v>
      </c>
    </row>
    <row r="122" spans="1:17" ht="12" customHeight="1">
      <c r="A122" s="73" t="s">
        <v>141</v>
      </c>
      <c r="B122" s="71" t="s">
        <v>22</v>
      </c>
      <c r="C122" s="75" t="s">
        <v>96</v>
      </c>
      <c r="D122" s="125">
        <v>2.9</v>
      </c>
      <c r="E122" s="125">
        <v>3.1</v>
      </c>
      <c r="F122" s="125">
        <v>2.6</v>
      </c>
      <c r="G122" s="125">
        <v>2.2999999999999998</v>
      </c>
      <c r="H122" s="125">
        <v>2</v>
      </c>
      <c r="I122" s="125">
        <v>2.1</v>
      </c>
      <c r="J122" s="125">
        <v>2.2000000000000002</v>
      </c>
      <c r="K122" s="125">
        <v>2.2000000000000002</v>
      </c>
      <c r="L122" s="125">
        <v>1.9</v>
      </c>
      <c r="M122" s="125">
        <v>2.5</v>
      </c>
      <c r="N122" s="125">
        <v>1.9</v>
      </c>
      <c r="O122" s="125">
        <v>1.9</v>
      </c>
      <c r="P122" s="47">
        <f t="shared" ref="P122:P133" si="10">ROUND(O122/N122*100-100,1)</f>
        <v>0</v>
      </c>
      <c r="Q122" s="48" t="s">
        <v>252</v>
      </c>
    </row>
    <row r="123" spans="1:17" s="82" customFormat="1" ht="12" customHeight="1">
      <c r="A123" s="83" t="s">
        <v>144</v>
      </c>
      <c r="B123" s="74" t="s">
        <v>93</v>
      </c>
      <c r="C123" s="81" t="s">
        <v>96</v>
      </c>
      <c r="D123" s="127">
        <v>2.2999999999999998</v>
      </c>
      <c r="E123" s="127">
        <v>2.2999999999999998</v>
      </c>
      <c r="F123" s="127">
        <v>2.2000000000000002</v>
      </c>
      <c r="G123" s="127">
        <v>2.2000000000000002</v>
      </c>
      <c r="H123" s="127">
        <v>2.2000000000000002</v>
      </c>
      <c r="I123" s="127">
        <v>2.1</v>
      </c>
      <c r="J123" s="127">
        <v>2.2000000000000002</v>
      </c>
      <c r="K123" s="127">
        <v>2.2000000000000002</v>
      </c>
      <c r="L123" s="127">
        <v>2.7</v>
      </c>
      <c r="M123" s="128">
        <v>2.9</v>
      </c>
      <c r="N123" s="128">
        <v>2.2999999999999998</v>
      </c>
      <c r="O123" s="127">
        <v>2.2999999999999998</v>
      </c>
      <c r="P123" s="44">
        <f t="shared" si="10"/>
        <v>0</v>
      </c>
      <c r="Q123" s="56" t="s">
        <v>252</v>
      </c>
    </row>
    <row r="124" spans="1:17" ht="12" customHeight="1">
      <c r="A124" s="173" t="s">
        <v>145</v>
      </c>
      <c r="B124" s="71" t="s">
        <v>67</v>
      </c>
      <c r="C124" s="72" t="s">
        <v>95</v>
      </c>
      <c r="D124" s="86">
        <v>3242</v>
      </c>
      <c r="E124" s="86">
        <v>3256</v>
      </c>
      <c r="F124" s="86">
        <v>3304</v>
      </c>
      <c r="G124" s="86">
        <v>3307</v>
      </c>
      <c r="H124" s="86">
        <v>3254</v>
      </c>
      <c r="I124" s="86">
        <v>3380</v>
      </c>
      <c r="J124" s="86">
        <v>3399</v>
      </c>
      <c r="K124" s="86">
        <v>3634</v>
      </c>
      <c r="L124" s="86">
        <v>2863</v>
      </c>
      <c r="M124" s="86">
        <v>2586</v>
      </c>
      <c r="N124" s="86">
        <v>3295</v>
      </c>
      <c r="O124" s="86">
        <v>3641</v>
      </c>
      <c r="P124" s="47">
        <f t="shared" si="10"/>
        <v>10.5</v>
      </c>
      <c r="Q124" s="48" t="s">
        <v>252</v>
      </c>
    </row>
    <row r="125" spans="1:17" ht="12" customHeight="1">
      <c r="A125" s="173" t="s">
        <v>145</v>
      </c>
      <c r="B125" s="71" t="s">
        <v>18</v>
      </c>
      <c r="C125" s="72" t="s">
        <v>95</v>
      </c>
      <c r="D125" s="86">
        <v>12032</v>
      </c>
      <c r="E125" s="86">
        <v>10707</v>
      </c>
      <c r="F125" s="86">
        <v>11710</v>
      </c>
      <c r="G125" s="86">
        <v>11586</v>
      </c>
      <c r="H125" s="86">
        <v>12097</v>
      </c>
      <c r="I125" s="86">
        <v>12617</v>
      </c>
      <c r="J125" s="86">
        <v>13397</v>
      </c>
      <c r="K125" s="86">
        <v>13948</v>
      </c>
      <c r="L125" s="86">
        <v>12047</v>
      </c>
      <c r="M125" s="86">
        <v>9738</v>
      </c>
      <c r="N125" s="86">
        <v>12069</v>
      </c>
      <c r="O125" s="86">
        <v>13180</v>
      </c>
      <c r="P125" s="47">
        <f t="shared" si="10"/>
        <v>9.1999999999999993</v>
      </c>
      <c r="Q125" s="48" t="s">
        <v>252</v>
      </c>
    </row>
    <row r="126" spans="1:17" ht="12" customHeight="1">
      <c r="A126" s="173" t="s">
        <v>145</v>
      </c>
      <c r="B126" s="71" t="s">
        <v>19</v>
      </c>
      <c r="C126" s="72" t="s">
        <v>95</v>
      </c>
      <c r="D126" s="86">
        <v>4291</v>
      </c>
      <c r="E126" s="86">
        <v>4141</v>
      </c>
      <c r="F126" s="86">
        <v>4289</v>
      </c>
      <c r="G126" s="86">
        <v>4074</v>
      </c>
      <c r="H126" s="86">
        <v>4055</v>
      </c>
      <c r="I126" s="86">
        <v>4174</v>
      </c>
      <c r="J126" s="86">
        <v>4165</v>
      </c>
      <c r="K126" s="86">
        <v>4094</v>
      </c>
      <c r="L126" s="86">
        <v>2546</v>
      </c>
      <c r="M126" s="86">
        <v>2269</v>
      </c>
      <c r="N126" s="86">
        <v>2937</v>
      </c>
      <c r="O126" s="86">
        <v>3302</v>
      </c>
      <c r="P126" s="47">
        <f t="shared" si="10"/>
        <v>12.4</v>
      </c>
      <c r="Q126" s="48" t="s">
        <v>252</v>
      </c>
    </row>
    <row r="127" spans="1:17" ht="12" customHeight="1">
      <c r="A127" s="173" t="s">
        <v>145</v>
      </c>
      <c r="B127" s="71" t="s">
        <v>4</v>
      </c>
      <c r="C127" s="72" t="s">
        <v>95</v>
      </c>
      <c r="D127" s="86">
        <v>4106</v>
      </c>
      <c r="E127" s="86">
        <v>3954</v>
      </c>
      <c r="F127" s="86">
        <v>3953</v>
      </c>
      <c r="G127" s="86">
        <v>3958</v>
      </c>
      <c r="H127" s="86">
        <v>4018</v>
      </c>
      <c r="I127" s="86">
        <v>4141</v>
      </c>
      <c r="J127" s="86">
        <v>4160</v>
      </c>
      <c r="K127" s="86">
        <v>4355</v>
      </c>
      <c r="L127" s="86">
        <v>2980</v>
      </c>
      <c r="M127" s="86">
        <v>2547</v>
      </c>
      <c r="N127" s="86">
        <v>3784</v>
      </c>
      <c r="O127" s="86">
        <v>4069</v>
      </c>
      <c r="P127" s="47">
        <f t="shared" si="10"/>
        <v>7.5</v>
      </c>
      <c r="Q127" s="48" t="s">
        <v>252</v>
      </c>
    </row>
    <row r="128" spans="1:17" ht="12" customHeight="1">
      <c r="A128" s="173" t="s">
        <v>145</v>
      </c>
      <c r="B128" s="71" t="s">
        <v>68</v>
      </c>
      <c r="C128" s="72" t="s">
        <v>95</v>
      </c>
      <c r="D128" s="86">
        <v>2714</v>
      </c>
      <c r="E128" s="86">
        <v>2723</v>
      </c>
      <c r="F128" s="86">
        <v>2762</v>
      </c>
      <c r="G128" s="86">
        <v>2882</v>
      </c>
      <c r="H128" s="86">
        <v>2762</v>
      </c>
      <c r="I128" s="86">
        <v>2846</v>
      </c>
      <c r="J128" s="86">
        <v>2942</v>
      </c>
      <c r="K128" s="86">
        <v>3035</v>
      </c>
      <c r="L128" s="86">
        <v>2272</v>
      </c>
      <c r="M128" s="86">
        <v>2307</v>
      </c>
      <c r="N128" s="86">
        <v>2811</v>
      </c>
      <c r="O128" s="86">
        <v>2893</v>
      </c>
      <c r="P128" s="47">
        <f t="shared" si="10"/>
        <v>2.9</v>
      </c>
      <c r="Q128" s="48" t="s">
        <v>252</v>
      </c>
    </row>
    <row r="129" spans="1:17" ht="12" customHeight="1">
      <c r="A129" s="173" t="s">
        <v>145</v>
      </c>
      <c r="B129" s="71" t="s">
        <v>5</v>
      </c>
      <c r="C129" s="72" t="s">
        <v>95</v>
      </c>
      <c r="D129" s="86">
        <v>5674</v>
      </c>
      <c r="E129" s="86">
        <v>5560</v>
      </c>
      <c r="F129" s="86">
        <v>5659</v>
      </c>
      <c r="G129" s="86">
        <v>5596</v>
      </c>
      <c r="H129" s="86">
        <v>5716</v>
      </c>
      <c r="I129" s="86">
        <v>5958</v>
      </c>
      <c r="J129" s="86">
        <v>6183</v>
      </c>
      <c r="K129" s="86">
        <v>6158</v>
      </c>
      <c r="L129" s="86">
        <v>4041</v>
      </c>
      <c r="M129" s="86">
        <v>3906</v>
      </c>
      <c r="N129" s="86">
        <v>5376</v>
      </c>
      <c r="O129" s="86">
        <v>5984</v>
      </c>
      <c r="P129" s="47">
        <f t="shared" si="10"/>
        <v>11.3</v>
      </c>
      <c r="Q129" s="48" t="s">
        <v>252</v>
      </c>
    </row>
    <row r="130" spans="1:17" ht="12" customHeight="1">
      <c r="A130" s="173" t="s">
        <v>145</v>
      </c>
      <c r="B130" s="71" t="s">
        <v>20</v>
      </c>
      <c r="C130" s="72" t="s">
        <v>95</v>
      </c>
      <c r="D130" s="86">
        <v>7771</v>
      </c>
      <c r="E130" s="86">
        <v>7846</v>
      </c>
      <c r="F130" s="86">
        <v>8347</v>
      </c>
      <c r="G130" s="86">
        <v>8020</v>
      </c>
      <c r="H130" s="86">
        <v>7861</v>
      </c>
      <c r="I130" s="86">
        <v>8096</v>
      </c>
      <c r="J130" s="86">
        <v>8343</v>
      </c>
      <c r="K130" s="86">
        <v>8488</v>
      </c>
      <c r="L130" s="86">
        <v>4707</v>
      </c>
      <c r="M130" s="86">
        <v>4045</v>
      </c>
      <c r="N130" s="86">
        <v>6839</v>
      </c>
      <c r="O130" s="86">
        <v>7867</v>
      </c>
      <c r="P130" s="47">
        <f t="shared" si="10"/>
        <v>15</v>
      </c>
      <c r="Q130" s="48" t="s">
        <v>252</v>
      </c>
    </row>
    <row r="131" spans="1:17" ht="12" customHeight="1">
      <c r="A131" s="173" t="s">
        <v>145</v>
      </c>
      <c r="B131" s="71" t="s">
        <v>21</v>
      </c>
      <c r="C131" s="72" t="s">
        <v>95</v>
      </c>
      <c r="D131" s="86">
        <v>4834</v>
      </c>
      <c r="E131" s="86">
        <v>5147</v>
      </c>
      <c r="F131" s="86">
        <v>5157</v>
      </c>
      <c r="G131" s="86">
        <v>5152</v>
      </c>
      <c r="H131" s="86">
        <v>5136</v>
      </c>
      <c r="I131" s="86">
        <v>5510</v>
      </c>
      <c r="J131" s="86">
        <v>5789</v>
      </c>
      <c r="K131" s="86">
        <v>6120</v>
      </c>
      <c r="L131" s="86">
        <v>3305</v>
      </c>
      <c r="M131" s="86">
        <v>3405</v>
      </c>
      <c r="N131" s="86">
        <v>5502</v>
      </c>
      <c r="O131" s="86">
        <v>6204</v>
      </c>
      <c r="P131" s="47">
        <f t="shared" si="10"/>
        <v>12.8</v>
      </c>
      <c r="Q131" s="48" t="s">
        <v>252</v>
      </c>
    </row>
    <row r="132" spans="1:17" ht="12" customHeight="1">
      <c r="A132" s="173" t="s">
        <v>145</v>
      </c>
      <c r="B132" s="71" t="s">
        <v>22</v>
      </c>
      <c r="C132" s="72" t="s">
        <v>95</v>
      </c>
      <c r="D132" s="86">
        <v>1989</v>
      </c>
      <c r="E132" s="86">
        <v>2234</v>
      </c>
      <c r="F132" s="86">
        <v>2375</v>
      </c>
      <c r="G132" s="86">
        <v>2132</v>
      </c>
      <c r="H132" s="86">
        <v>2009</v>
      </c>
      <c r="I132" s="86">
        <v>2058</v>
      </c>
      <c r="J132" s="86">
        <v>2110</v>
      </c>
      <c r="K132" s="86">
        <v>2118</v>
      </c>
      <c r="L132" s="86">
        <v>1183</v>
      </c>
      <c r="M132" s="86">
        <v>1172</v>
      </c>
      <c r="N132" s="86">
        <v>1796</v>
      </c>
      <c r="O132" s="86">
        <v>1968</v>
      </c>
      <c r="P132" s="47">
        <f t="shared" si="10"/>
        <v>9.6</v>
      </c>
      <c r="Q132" s="48" t="s">
        <v>252</v>
      </c>
    </row>
    <row r="133" spans="1:17" s="82" customFormat="1" ht="12" customHeight="1">
      <c r="A133" s="172" t="s">
        <v>146</v>
      </c>
      <c r="B133" s="74" t="s">
        <v>93</v>
      </c>
      <c r="C133" s="84" t="s">
        <v>95</v>
      </c>
      <c r="D133" s="123">
        <v>4537</v>
      </c>
      <c r="E133" s="123">
        <v>4524</v>
      </c>
      <c r="F133" s="123">
        <v>4672</v>
      </c>
      <c r="G133" s="123">
        <v>4616</v>
      </c>
      <c r="H133" s="123">
        <v>4598</v>
      </c>
      <c r="I133" s="123">
        <v>4786</v>
      </c>
      <c r="J133" s="123">
        <v>4929</v>
      </c>
      <c r="K133" s="123">
        <v>5096</v>
      </c>
      <c r="L133" s="123">
        <v>3327</v>
      </c>
      <c r="M133" s="124">
        <v>3040</v>
      </c>
      <c r="N133" s="124">
        <v>4388</v>
      </c>
      <c r="O133" s="123">
        <v>4858</v>
      </c>
      <c r="P133" s="44">
        <f t="shared" si="10"/>
        <v>10.7</v>
      </c>
      <c r="Q133" s="56" t="s">
        <v>252</v>
      </c>
    </row>
    <row r="134" spans="1:17" s="34" customFormat="1" ht="11.25" customHeight="1">
      <c r="A134" s="90" t="s">
        <v>3</v>
      </c>
      <c r="B134" s="71"/>
      <c r="C134" s="85"/>
      <c r="D134" s="86"/>
      <c r="E134" s="86"/>
      <c r="F134" s="87"/>
      <c r="G134" s="87"/>
      <c r="H134" s="87"/>
      <c r="I134" s="68"/>
      <c r="J134" s="68"/>
      <c r="K134" s="68"/>
      <c r="L134" s="68"/>
      <c r="M134" s="46"/>
      <c r="N134" s="46"/>
      <c r="O134" s="68"/>
      <c r="P134" s="88"/>
      <c r="Q134" s="89"/>
    </row>
    <row r="135" spans="1:17" s="34" customFormat="1" ht="11.25" customHeight="1">
      <c r="A135" s="24" t="s">
        <v>184</v>
      </c>
      <c r="B135" s="24"/>
      <c r="C135" s="24"/>
      <c r="D135" s="24"/>
      <c r="E135" s="24"/>
      <c r="F135" s="24"/>
      <c r="G135" s="24"/>
      <c r="H135" s="24"/>
      <c r="I135" s="24"/>
    </row>
    <row r="136" spans="1:17" s="34" customFormat="1" ht="11.25" customHeight="1">
      <c r="A136" s="24" t="s">
        <v>81</v>
      </c>
      <c r="B136" s="24"/>
      <c r="C136" s="24"/>
      <c r="D136" s="24"/>
      <c r="E136" s="24"/>
      <c r="F136" s="24"/>
      <c r="G136" s="24"/>
      <c r="H136" s="24"/>
      <c r="I136" s="24"/>
    </row>
    <row r="137" spans="1:17" s="34" customFormat="1" ht="11.25" customHeight="1">
      <c r="A137" s="24" t="s">
        <v>82</v>
      </c>
      <c r="B137" s="24"/>
      <c r="C137" s="24"/>
      <c r="D137" s="25"/>
      <c r="E137" s="25"/>
      <c r="F137" s="24"/>
      <c r="G137" s="24"/>
      <c r="H137" s="24"/>
      <c r="I137" s="24"/>
    </row>
    <row r="138" spans="1:17" s="34" customFormat="1" ht="11.25" customHeight="1">
      <c r="A138" s="24" t="s">
        <v>148</v>
      </c>
      <c r="B138" s="24"/>
      <c r="C138" s="24"/>
      <c r="D138" s="25"/>
      <c r="E138" s="25"/>
      <c r="F138" s="24"/>
      <c r="G138" s="24"/>
      <c r="H138" s="24"/>
      <c r="I138" s="24"/>
    </row>
    <row r="139" spans="1:17" s="34" customFormat="1" ht="11.25" customHeight="1">
      <c r="A139" s="24" t="s">
        <v>147</v>
      </c>
      <c r="B139" s="24"/>
      <c r="C139" s="24"/>
      <c r="D139" s="25"/>
      <c r="E139" s="25"/>
      <c r="F139" s="24"/>
      <c r="G139" s="24"/>
      <c r="H139" s="24"/>
      <c r="I139" s="24"/>
    </row>
    <row r="140" spans="1:17" ht="11.25" customHeight="1">
      <c r="A140" s="171" t="s">
        <v>325</v>
      </c>
    </row>
  </sheetData>
  <dataValidations count="5">
    <dataValidation allowBlank="1" showInputMessage="1" showErrorMessage="1" promptTitle="Fußnote 1" prompt="Ganz oder teilweise geöffnet." sqref="A4:A13"/>
    <dataValidation allowBlank="1" showInputMessage="1" showErrorMessage="1" promptTitle="Fußnote 2" prompt="Rechnerischer Wert: Übernachtungen/angebotene Bettentage x 100." sqref="A24:A33"/>
    <dataValidation allowBlank="1" showInputMessage="1" showErrorMessage="1" promptTitle="Fußnote 4" prompt="Bevölkerung auf Basis des Zensus 2011 am 31. Juli des jeweiligen Jahres." sqref="A124:A133"/>
    <dataValidation allowBlank="1" showInputMessage="1" showErrorMessage="1" promptTitle="Fußnotenstrich" prompt="Nachfolgend Fußnotenbereich mit Fußnotenerläuterungen und weiteren Erklärungen" sqref="A134"/>
    <dataValidation allowBlank="1" showInputMessage="1" showErrorMessage="1" promptTitle="Fußnote 3" prompt="Rechnerischer Wert: Übernachtungen/Ankünfte." sqref="A94:A123"/>
  </dataValidations>
  <hyperlinks>
    <hyperlink ref="A1" location="Inhalt!A1" display="Inhalt"/>
    <hyperlink ref="A140" location="Titel!A6" display="Zeichenerklärung"/>
  </hyperlinks>
  <pageMargins left="0.70866141732283472" right="0.70866141732283472" top="0.78740157480314965" bottom="0.74803149606299213" header="0.31496062992125984" footer="0.31496062992125984"/>
  <pageSetup paperSize="8" orientation="portrait" verticalDpi="1200" r:id="rId1"/>
  <headerFooter>
    <oddFooter>&amp;C&amp;6© Statistisches Landesamt des Freistaates Sachsen | G IV 6 -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Q45"/>
  <sheetViews>
    <sheetView showGridLines="0" workbookViewId="0"/>
  </sheetViews>
  <sheetFormatPr baseColWidth="10" defaultColWidth="9.85546875" defaultRowHeight="12" customHeight="1"/>
  <cols>
    <col min="1" max="1" width="53.7109375" style="50" customWidth="1"/>
    <col min="2" max="2" width="17.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304</v>
      </c>
      <c r="B2" s="36"/>
      <c r="C2" s="36"/>
      <c r="D2" s="36"/>
      <c r="E2" s="36"/>
      <c r="F2" s="36"/>
      <c r="G2" s="36"/>
      <c r="H2" s="36"/>
      <c r="I2" s="36"/>
      <c r="J2" s="36"/>
      <c r="K2" s="36"/>
      <c r="L2" s="36"/>
      <c r="M2" s="36"/>
      <c r="N2" s="36"/>
      <c r="O2" s="36"/>
      <c r="P2" s="36"/>
      <c r="Q2" s="36"/>
    </row>
    <row r="3" spans="1:17" s="41" customFormat="1" ht="39.950000000000003" customHeight="1">
      <c r="A3" s="38" t="s">
        <v>92</v>
      </c>
      <c r="B3" s="38" t="s">
        <v>173</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206</v>
      </c>
    </row>
    <row r="4" spans="1:17" s="49" customFormat="1" ht="12" customHeight="1">
      <c r="A4" s="70" t="s">
        <v>131</v>
      </c>
      <c r="B4" s="71" t="s">
        <v>6</v>
      </c>
      <c r="C4" s="75" t="s">
        <v>95</v>
      </c>
      <c r="D4" s="119">
        <v>70</v>
      </c>
      <c r="E4" s="119">
        <v>65</v>
      </c>
      <c r="F4" s="119">
        <v>68</v>
      </c>
      <c r="G4" s="119">
        <v>68</v>
      </c>
      <c r="H4" s="119">
        <v>71</v>
      </c>
      <c r="I4" s="119">
        <v>71</v>
      </c>
      <c r="J4" s="119">
        <v>70</v>
      </c>
      <c r="K4" s="119">
        <v>65</v>
      </c>
      <c r="L4" s="119">
        <v>66</v>
      </c>
      <c r="M4" s="119">
        <v>65</v>
      </c>
      <c r="N4" s="119">
        <v>65</v>
      </c>
      <c r="O4" s="119">
        <v>63</v>
      </c>
      <c r="P4" s="47">
        <f>ROUND(O4/N4*100-100,1)</f>
        <v>-3.1</v>
      </c>
      <c r="Q4" s="48">
        <f t="shared" ref="Q4:Q9" si="0">O4/O$9*100</f>
        <v>3.1947261663286008</v>
      </c>
    </row>
    <row r="5" spans="1:17" s="49" customFormat="1" ht="12" customHeight="1">
      <c r="A5" s="70" t="s">
        <v>131</v>
      </c>
      <c r="B5" s="71" t="s">
        <v>7</v>
      </c>
      <c r="C5" s="75" t="s">
        <v>95</v>
      </c>
      <c r="D5" s="119">
        <v>41</v>
      </c>
      <c r="E5" s="119">
        <v>33</v>
      </c>
      <c r="F5" s="119">
        <v>44</v>
      </c>
      <c r="G5" s="119">
        <v>42</v>
      </c>
      <c r="H5" s="119">
        <v>41</v>
      </c>
      <c r="I5" s="119">
        <v>36</v>
      </c>
      <c r="J5" s="119">
        <v>37</v>
      </c>
      <c r="K5" s="119">
        <v>40</v>
      </c>
      <c r="L5" s="119">
        <v>39</v>
      </c>
      <c r="M5" s="119">
        <v>39</v>
      </c>
      <c r="N5" s="119">
        <v>39</v>
      </c>
      <c r="O5" s="119">
        <v>41</v>
      </c>
      <c r="P5" s="47">
        <f t="shared" ref="P5:P27" si="1">ROUND(O5/N5*100-100,1)</f>
        <v>5.0999999999999996</v>
      </c>
      <c r="Q5" s="48">
        <f t="shared" si="0"/>
        <v>2.079107505070994</v>
      </c>
    </row>
    <row r="6" spans="1:17" s="49" customFormat="1" ht="12" customHeight="1">
      <c r="A6" s="70" t="s">
        <v>131</v>
      </c>
      <c r="B6" s="71" t="s">
        <v>8</v>
      </c>
      <c r="C6" s="75" t="s">
        <v>95</v>
      </c>
      <c r="D6" s="119">
        <v>41</v>
      </c>
      <c r="E6" s="119">
        <v>71</v>
      </c>
      <c r="F6" s="119">
        <v>73</v>
      </c>
      <c r="G6" s="119">
        <v>72</v>
      </c>
      <c r="H6" s="119">
        <v>66</v>
      </c>
      <c r="I6" s="119">
        <v>74</v>
      </c>
      <c r="J6" s="119">
        <v>75</v>
      </c>
      <c r="K6" s="119">
        <v>76</v>
      </c>
      <c r="L6" s="119">
        <v>80</v>
      </c>
      <c r="M6" s="119">
        <v>78</v>
      </c>
      <c r="N6" s="119">
        <v>80</v>
      </c>
      <c r="O6" s="119">
        <v>86</v>
      </c>
      <c r="P6" s="47">
        <f t="shared" si="1"/>
        <v>7.5</v>
      </c>
      <c r="Q6" s="48">
        <f t="shared" si="0"/>
        <v>4.3610547667342798</v>
      </c>
    </row>
    <row r="7" spans="1:17" s="49" customFormat="1" ht="12" customHeight="1">
      <c r="A7" s="70" t="s">
        <v>131</v>
      </c>
      <c r="B7" s="71" t="s">
        <v>11</v>
      </c>
      <c r="C7" s="75" t="s">
        <v>95</v>
      </c>
      <c r="D7" s="119">
        <v>175</v>
      </c>
      <c r="E7" s="119">
        <v>176</v>
      </c>
      <c r="F7" s="119">
        <v>175</v>
      </c>
      <c r="G7" s="119">
        <v>168</v>
      </c>
      <c r="H7" s="119">
        <v>176</v>
      </c>
      <c r="I7" s="119">
        <v>162</v>
      </c>
      <c r="J7" s="119">
        <v>161</v>
      </c>
      <c r="K7" s="119">
        <v>167</v>
      </c>
      <c r="L7" s="119">
        <v>170</v>
      </c>
      <c r="M7" s="119">
        <v>165</v>
      </c>
      <c r="N7" s="119">
        <v>160</v>
      </c>
      <c r="O7" s="119">
        <v>157</v>
      </c>
      <c r="P7" s="47">
        <f t="shared" si="1"/>
        <v>-1.9</v>
      </c>
      <c r="Q7" s="48">
        <f t="shared" si="0"/>
        <v>7.9614604462474645</v>
      </c>
    </row>
    <row r="8" spans="1:17" ht="12" customHeight="1">
      <c r="A8" s="70" t="s">
        <v>131</v>
      </c>
      <c r="B8" s="71" t="s">
        <v>2</v>
      </c>
      <c r="C8" s="75" t="s">
        <v>95</v>
      </c>
      <c r="D8" s="119">
        <v>1855</v>
      </c>
      <c r="E8" s="119">
        <v>1784</v>
      </c>
      <c r="F8" s="119">
        <v>1797</v>
      </c>
      <c r="G8" s="119">
        <v>1772</v>
      </c>
      <c r="H8" s="119">
        <v>1715</v>
      </c>
      <c r="I8" s="119">
        <v>1728</v>
      </c>
      <c r="J8" s="119">
        <v>1742</v>
      </c>
      <c r="K8" s="119">
        <v>1731</v>
      </c>
      <c r="L8" s="119">
        <v>1684</v>
      </c>
      <c r="M8" s="119">
        <v>1626</v>
      </c>
      <c r="N8" s="119">
        <v>1603</v>
      </c>
      <c r="O8" s="119">
        <v>1625</v>
      </c>
      <c r="P8" s="47">
        <f t="shared" si="1"/>
        <v>1.4</v>
      </c>
      <c r="Q8" s="48">
        <f t="shared" si="0"/>
        <v>82.403651115618658</v>
      </c>
    </row>
    <row r="9" spans="1:17" s="82" customFormat="1" ht="12" customHeight="1">
      <c r="A9" s="69" t="s">
        <v>132</v>
      </c>
      <c r="B9" s="74" t="s">
        <v>97</v>
      </c>
      <c r="C9" s="81" t="s">
        <v>95</v>
      </c>
      <c r="D9" s="122">
        <v>2182</v>
      </c>
      <c r="E9" s="122">
        <v>2129</v>
      </c>
      <c r="F9" s="122">
        <v>2157</v>
      </c>
      <c r="G9" s="122">
        <v>2122</v>
      </c>
      <c r="H9" s="122">
        <v>2069</v>
      </c>
      <c r="I9" s="122">
        <v>2071</v>
      </c>
      <c r="J9" s="123">
        <v>2085</v>
      </c>
      <c r="K9" s="123">
        <v>2079</v>
      </c>
      <c r="L9" s="123">
        <v>2039</v>
      </c>
      <c r="M9" s="124">
        <v>1973</v>
      </c>
      <c r="N9" s="124">
        <v>1947</v>
      </c>
      <c r="O9" s="123">
        <v>1972</v>
      </c>
      <c r="P9" s="44">
        <f t="shared" si="1"/>
        <v>1.3</v>
      </c>
      <c r="Q9" s="45">
        <f t="shared" si="0"/>
        <v>100</v>
      </c>
    </row>
    <row r="10" spans="1:17" ht="12" customHeight="1">
      <c r="A10" s="54" t="s">
        <v>130</v>
      </c>
      <c r="B10" s="71" t="s">
        <v>6</v>
      </c>
      <c r="C10" s="75" t="s">
        <v>95</v>
      </c>
      <c r="D10" s="67">
        <v>5648</v>
      </c>
      <c r="E10" s="67">
        <v>5562</v>
      </c>
      <c r="F10" s="67">
        <v>5553</v>
      </c>
      <c r="G10" s="67">
        <v>5811</v>
      </c>
      <c r="H10" s="67">
        <v>5815</v>
      </c>
      <c r="I10" s="67">
        <v>6023</v>
      </c>
      <c r="J10" s="67">
        <v>6040</v>
      </c>
      <c r="K10" s="67">
        <v>5826</v>
      </c>
      <c r="L10" s="67">
        <v>5887</v>
      </c>
      <c r="M10" s="67">
        <v>6023</v>
      </c>
      <c r="N10" s="67">
        <v>6032</v>
      </c>
      <c r="O10" s="67">
        <v>5983</v>
      </c>
      <c r="P10" s="47">
        <f t="shared" si="1"/>
        <v>-0.8</v>
      </c>
      <c r="Q10" s="48">
        <f t="shared" ref="Q10:Q15" si="2">O10/O$15*100</f>
        <v>4.6998476064790813</v>
      </c>
    </row>
    <row r="11" spans="1:17" ht="12" customHeight="1">
      <c r="A11" s="54" t="s">
        <v>130</v>
      </c>
      <c r="B11" s="71" t="s">
        <v>7</v>
      </c>
      <c r="C11" s="75" t="s">
        <v>95</v>
      </c>
      <c r="D11" s="67">
        <v>2788</v>
      </c>
      <c r="E11" s="67">
        <v>2041</v>
      </c>
      <c r="F11" s="67">
        <v>2497</v>
      </c>
      <c r="G11" s="67">
        <v>2484</v>
      </c>
      <c r="H11" s="67">
        <v>2473</v>
      </c>
      <c r="I11" s="67">
        <v>2281</v>
      </c>
      <c r="J11" s="67">
        <v>2316</v>
      </c>
      <c r="K11" s="67">
        <v>2374</v>
      </c>
      <c r="L11" s="67">
        <v>2357</v>
      </c>
      <c r="M11" s="67">
        <v>2332</v>
      </c>
      <c r="N11" s="67">
        <v>2310</v>
      </c>
      <c r="O11" s="67">
        <v>2333</v>
      </c>
      <c r="P11" s="47">
        <f t="shared" si="1"/>
        <v>1</v>
      </c>
      <c r="Q11" s="48">
        <f t="shared" si="2"/>
        <v>1.8326499190900378</v>
      </c>
    </row>
    <row r="12" spans="1:17" ht="12" customHeight="1">
      <c r="A12" s="54" t="s">
        <v>130</v>
      </c>
      <c r="B12" s="71" t="s">
        <v>8</v>
      </c>
      <c r="C12" s="75" t="s">
        <v>95</v>
      </c>
      <c r="D12" s="67">
        <v>1690</v>
      </c>
      <c r="E12" s="67">
        <v>4594</v>
      </c>
      <c r="F12" s="67">
        <v>4512</v>
      </c>
      <c r="G12" s="67">
        <v>4596</v>
      </c>
      <c r="H12" s="67">
        <v>4633</v>
      </c>
      <c r="I12" s="67">
        <v>5083</v>
      </c>
      <c r="J12" s="67">
        <v>5036</v>
      </c>
      <c r="K12" s="67">
        <v>5015</v>
      </c>
      <c r="L12" s="67">
        <v>5053</v>
      </c>
      <c r="M12" s="67">
        <v>4797</v>
      </c>
      <c r="N12" s="67">
        <v>4972</v>
      </c>
      <c r="O12" s="67">
        <v>5125</v>
      </c>
      <c r="P12" s="47">
        <f t="shared" si="1"/>
        <v>3.1</v>
      </c>
      <c r="Q12" s="48">
        <f t="shared" si="2"/>
        <v>4.0258597665394102</v>
      </c>
    </row>
    <row r="13" spans="1:17" ht="12" customHeight="1">
      <c r="A13" s="54" t="s">
        <v>130</v>
      </c>
      <c r="B13" s="71" t="s">
        <v>11</v>
      </c>
      <c r="C13" s="75" t="s">
        <v>95</v>
      </c>
      <c r="D13" s="67">
        <v>8745</v>
      </c>
      <c r="E13" s="67">
        <v>9054</v>
      </c>
      <c r="F13" s="67">
        <v>9052</v>
      </c>
      <c r="G13" s="67">
        <v>8835</v>
      </c>
      <c r="H13" s="67">
        <v>9406</v>
      </c>
      <c r="I13" s="67">
        <v>8408</v>
      </c>
      <c r="J13" s="67">
        <v>8263</v>
      </c>
      <c r="K13" s="67">
        <v>8871</v>
      </c>
      <c r="L13" s="67">
        <v>8569</v>
      </c>
      <c r="M13" s="67">
        <v>8541</v>
      </c>
      <c r="N13" s="67">
        <v>8924</v>
      </c>
      <c r="O13" s="67">
        <v>8884</v>
      </c>
      <c r="P13" s="47">
        <f t="shared" si="1"/>
        <v>-0.4</v>
      </c>
      <c r="Q13" s="48">
        <f t="shared" si="2"/>
        <v>6.9786806177436338</v>
      </c>
    </row>
    <row r="14" spans="1:17" ht="12" customHeight="1">
      <c r="A14" s="54" t="s">
        <v>130</v>
      </c>
      <c r="B14" s="71" t="s">
        <v>2</v>
      </c>
      <c r="C14" s="75" t="s">
        <v>95</v>
      </c>
      <c r="D14" s="67">
        <v>102058</v>
      </c>
      <c r="E14" s="67">
        <v>99215</v>
      </c>
      <c r="F14" s="67">
        <v>100713</v>
      </c>
      <c r="G14" s="67">
        <v>99940</v>
      </c>
      <c r="H14" s="67">
        <v>96636</v>
      </c>
      <c r="I14" s="67">
        <v>99081</v>
      </c>
      <c r="J14" s="67">
        <v>101325</v>
      </c>
      <c r="K14" s="67">
        <v>103919</v>
      </c>
      <c r="L14" s="67">
        <v>103232</v>
      </c>
      <c r="M14" s="67">
        <v>103196</v>
      </c>
      <c r="N14" s="67">
        <v>102747</v>
      </c>
      <c r="O14" s="67">
        <v>104977</v>
      </c>
      <c r="P14" s="47">
        <f t="shared" si="1"/>
        <v>2.2000000000000002</v>
      </c>
      <c r="Q14" s="48">
        <f t="shared" si="2"/>
        <v>82.46296209014784</v>
      </c>
    </row>
    <row r="15" spans="1:17" s="82" customFormat="1" ht="12" customHeight="1">
      <c r="A15" s="42" t="s">
        <v>130</v>
      </c>
      <c r="B15" s="74" t="s">
        <v>97</v>
      </c>
      <c r="C15" s="81" t="s">
        <v>95</v>
      </c>
      <c r="D15" s="123">
        <v>120929</v>
      </c>
      <c r="E15" s="123">
        <v>120466</v>
      </c>
      <c r="F15" s="123">
        <v>122327</v>
      </c>
      <c r="G15" s="123">
        <v>121666</v>
      </c>
      <c r="H15" s="123">
        <v>118963</v>
      </c>
      <c r="I15" s="123">
        <v>120876</v>
      </c>
      <c r="J15" s="123">
        <v>122980</v>
      </c>
      <c r="K15" s="123">
        <v>126005</v>
      </c>
      <c r="L15" s="123">
        <v>125098</v>
      </c>
      <c r="M15" s="124">
        <v>124889</v>
      </c>
      <c r="N15" s="124">
        <v>124985</v>
      </c>
      <c r="O15" s="123">
        <v>127302</v>
      </c>
      <c r="P15" s="44">
        <f t="shared" si="1"/>
        <v>1.9</v>
      </c>
      <c r="Q15" s="45">
        <f t="shared" si="2"/>
        <v>100</v>
      </c>
    </row>
    <row r="16" spans="1:17" ht="12" customHeight="1">
      <c r="A16" s="54" t="s">
        <v>127</v>
      </c>
      <c r="B16" s="71" t="s">
        <v>6</v>
      </c>
      <c r="C16" s="75" t="s">
        <v>26</v>
      </c>
      <c r="D16" s="125">
        <v>66.599999999999994</v>
      </c>
      <c r="E16" s="125">
        <v>66.2</v>
      </c>
      <c r="F16" s="125">
        <v>68</v>
      </c>
      <c r="G16" s="125">
        <v>67.599999999999994</v>
      </c>
      <c r="H16" s="125">
        <v>69.3</v>
      </c>
      <c r="I16" s="125">
        <v>68.400000000000006</v>
      </c>
      <c r="J16" s="125">
        <v>69.400000000000006</v>
      </c>
      <c r="K16" s="125">
        <v>71.7</v>
      </c>
      <c r="L16" s="125">
        <v>60.5</v>
      </c>
      <c r="M16" s="125">
        <v>59.2</v>
      </c>
      <c r="N16" s="125">
        <v>64.400000000000006</v>
      </c>
      <c r="O16" s="125">
        <v>69.3</v>
      </c>
      <c r="P16" s="47" t="s">
        <v>134</v>
      </c>
      <c r="Q16" s="48" t="s">
        <v>134</v>
      </c>
    </row>
    <row r="17" spans="1:17" ht="12" customHeight="1">
      <c r="A17" s="54" t="s">
        <v>127</v>
      </c>
      <c r="B17" s="71" t="s">
        <v>7</v>
      </c>
      <c r="C17" s="75" t="s">
        <v>26</v>
      </c>
      <c r="D17" s="125">
        <v>55.7</v>
      </c>
      <c r="E17" s="125">
        <v>53.6</v>
      </c>
      <c r="F17" s="125">
        <v>57</v>
      </c>
      <c r="G17" s="125">
        <v>57.7</v>
      </c>
      <c r="H17" s="125">
        <v>57</v>
      </c>
      <c r="I17" s="125">
        <v>52.8</v>
      </c>
      <c r="J17" s="125">
        <v>58.1</v>
      </c>
      <c r="K17" s="125">
        <v>59.9</v>
      </c>
      <c r="L17" s="125">
        <v>58.4</v>
      </c>
      <c r="M17" s="125">
        <v>55.4</v>
      </c>
      <c r="N17" s="125">
        <v>56.1</v>
      </c>
      <c r="O17" s="125">
        <v>60.6</v>
      </c>
      <c r="P17" s="47" t="s">
        <v>134</v>
      </c>
      <c r="Q17" s="48" t="s">
        <v>134</v>
      </c>
    </row>
    <row r="18" spans="1:17" ht="12" customHeight="1">
      <c r="A18" s="54" t="s">
        <v>127</v>
      </c>
      <c r="B18" s="71" t="s">
        <v>8</v>
      </c>
      <c r="C18" s="75" t="s">
        <v>26</v>
      </c>
      <c r="D18" s="125">
        <v>48</v>
      </c>
      <c r="E18" s="125">
        <v>46.6</v>
      </c>
      <c r="F18" s="125">
        <v>45.9</v>
      </c>
      <c r="G18" s="125">
        <v>44.8</v>
      </c>
      <c r="H18" s="125">
        <v>44.5</v>
      </c>
      <c r="I18" s="125">
        <v>48.5</v>
      </c>
      <c r="J18" s="125">
        <v>49.6</v>
      </c>
      <c r="K18" s="125">
        <v>50.1</v>
      </c>
      <c r="L18" s="125">
        <v>46.2</v>
      </c>
      <c r="M18" s="125">
        <v>40.200000000000003</v>
      </c>
      <c r="N18" s="125">
        <v>40.9</v>
      </c>
      <c r="O18" s="125">
        <v>42.1</v>
      </c>
      <c r="P18" s="47" t="s">
        <v>134</v>
      </c>
      <c r="Q18" s="48" t="s">
        <v>134</v>
      </c>
    </row>
    <row r="19" spans="1:17" ht="12" customHeight="1">
      <c r="A19" s="54" t="s">
        <v>127</v>
      </c>
      <c r="B19" s="71" t="s">
        <v>11</v>
      </c>
      <c r="C19" s="75" t="s">
        <v>26</v>
      </c>
      <c r="D19" s="125">
        <v>39.700000000000003</v>
      </c>
      <c r="E19" s="125">
        <v>38.4</v>
      </c>
      <c r="F19" s="125">
        <v>38.1</v>
      </c>
      <c r="G19" s="125">
        <v>37.799999999999997</v>
      </c>
      <c r="H19" s="125">
        <v>40.1</v>
      </c>
      <c r="I19" s="125">
        <v>40.700000000000003</v>
      </c>
      <c r="J19" s="125">
        <v>41.8</v>
      </c>
      <c r="K19" s="125">
        <v>41.5</v>
      </c>
      <c r="L19" s="125">
        <v>34</v>
      </c>
      <c r="M19" s="125">
        <v>32.6</v>
      </c>
      <c r="N19" s="125">
        <v>37</v>
      </c>
      <c r="O19" s="125">
        <v>38</v>
      </c>
      <c r="P19" s="47" t="s">
        <v>134</v>
      </c>
      <c r="Q19" s="48" t="s">
        <v>134</v>
      </c>
    </row>
    <row r="20" spans="1:17" ht="12" customHeight="1">
      <c r="A20" s="54" t="s">
        <v>127</v>
      </c>
      <c r="B20" s="71" t="s">
        <v>2</v>
      </c>
      <c r="C20" s="75" t="s">
        <v>26</v>
      </c>
      <c r="D20" s="125">
        <v>39.6</v>
      </c>
      <c r="E20" s="125">
        <v>39.9</v>
      </c>
      <c r="F20" s="125">
        <v>41</v>
      </c>
      <c r="G20" s="125">
        <v>40.700000000000003</v>
      </c>
      <c r="H20" s="125">
        <v>41</v>
      </c>
      <c r="I20" s="125">
        <v>42.2</v>
      </c>
      <c r="J20" s="125">
        <v>42.6</v>
      </c>
      <c r="K20" s="125">
        <v>43.2</v>
      </c>
      <c r="L20" s="125">
        <v>28.7</v>
      </c>
      <c r="M20" s="125">
        <v>27.2</v>
      </c>
      <c r="N20" s="125">
        <v>37.299999999999997</v>
      </c>
      <c r="O20" s="125">
        <v>40.200000000000003</v>
      </c>
      <c r="P20" s="47" t="s">
        <v>134</v>
      </c>
      <c r="Q20" s="48" t="s">
        <v>134</v>
      </c>
    </row>
    <row r="21" spans="1:17" s="82" customFormat="1" ht="12" customHeight="1">
      <c r="A21" s="42" t="s">
        <v>133</v>
      </c>
      <c r="B21" s="74" t="s">
        <v>97</v>
      </c>
      <c r="C21" s="81" t="s">
        <v>26</v>
      </c>
      <c r="D21" s="127">
        <v>41.3</v>
      </c>
      <c r="E21" s="127">
        <v>41.6</v>
      </c>
      <c r="F21" s="127">
        <v>42.5</v>
      </c>
      <c r="G21" s="127">
        <v>42.3</v>
      </c>
      <c r="H21" s="127">
        <v>42.9</v>
      </c>
      <c r="I21" s="127">
        <v>43.9</v>
      </c>
      <c r="J21" s="127">
        <v>44.4</v>
      </c>
      <c r="K21" s="127">
        <v>45</v>
      </c>
      <c r="L21" s="127">
        <v>31.8</v>
      </c>
      <c r="M21" s="128">
        <v>30</v>
      </c>
      <c r="N21" s="128">
        <v>39.1</v>
      </c>
      <c r="O21" s="127">
        <v>41.9</v>
      </c>
      <c r="P21" s="44" t="s">
        <v>134</v>
      </c>
      <c r="Q21" s="56" t="s">
        <v>134</v>
      </c>
    </row>
    <row r="22" spans="1:17" ht="12" customHeight="1">
      <c r="A22" s="54" t="s">
        <v>0</v>
      </c>
      <c r="B22" s="71" t="s">
        <v>6</v>
      </c>
      <c r="C22" s="75" t="s">
        <v>95</v>
      </c>
      <c r="D22" s="121">
        <v>152751</v>
      </c>
      <c r="E22" s="121">
        <v>146956</v>
      </c>
      <c r="F22" s="121">
        <v>145761</v>
      </c>
      <c r="G22" s="121">
        <v>164494</v>
      </c>
      <c r="H22" s="121">
        <v>181420</v>
      </c>
      <c r="I22" s="121">
        <v>191533</v>
      </c>
      <c r="J22" s="121">
        <v>198450</v>
      </c>
      <c r="K22" s="121">
        <v>190485</v>
      </c>
      <c r="L22" s="121">
        <v>134284</v>
      </c>
      <c r="M22" s="121">
        <v>122788</v>
      </c>
      <c r="N22" s="121">
        <v>185671</v>
      </c>
      <c r="O22" s="121">
        <v>192515</v>
      </c>
      <c r="P22" s="47">
        <f t="shared" si="1"/>
        <v>3.7</v>
      </c>
      <c r="Q22" s="48">
        <f t="shared" ref="Q22:Q27" si="3">O22/O$27*100</f>
        <v>2.4301932465331735</v>
      </c>
    </row>
    <row r="23" spans="1:17" ht="12" customHeight="1">
      <c r="A23" s="54" t="s">
        <v>0</v>
      </c>
      <c r="B23" s="71" t="s">
        <v>7</v>
      </c>
      <c r="C23" s="75" t="s">
        <v>95</v>
      </c>
      <c r="D23" s="121">
        <v>111261</v>
      </c>
      <c r="E23" s="121">
        <v>86055</v>
      </c>
      <c r="F23" s="121">
        <v>90952</v>
      </c>
      <c r="G23" s="121">
        <v>98603</v>
      </c>
      <c r="H23" s="121">
        <v>107215</v>
      </c>
      <c r="I23" s="121">
        <v>102427</v>
      </c>
      <c r="J23" s="121">
        <v>120228</v>
      </c>
      <c r="K23" s="121">
        <v>125659</v>
      </c>
      <c r="L23" s="121">
        <v>99592</v>
      </c>
      <c r="M23" s="121">
        <v>68599</v>
      </c>
      <c r="N23" s="121">
        <v>100826</v>
      </c>
      <c r="O23" s="121">
        <v>116880</v>
      </c>
      <c r="P23" s="47">
        <f t="shared" si="1"/>
        <v>15.9</v>
      </c>
      <c r="Q23" s="48">
        <f t="shared" si="3"/>
        <v>1.4754226250151796</v>
      </c>
    </row>
    <row r="24" spans="1:17" ht="12" customHeight="1">
      <c r="A24" s="54" t="s">
        <v>0</v>
      </c>
      <c r="B24" s="71" t="s">
        <v>8</v>
      </c>
      <c r="C24" s="75" t="s">
        <v>95</v>
      </c>
      <c r="D24" s="121">
        <v>85456</v>
      </c>
      <c r="E24" s="121">
        <v>227432</v>
      </c>
      <c r="F24" s="121">
        <v>217435</v>
      </c>
      <c r="G24" s="121">
        <v>214096</v>
      </c>
      <c r="H24" s="121">
        <v>220800</v>
      </c>
      <c r="I24" s="121">
        <v>248549</v>
      </c>
      <c r="J24" s="121">
        <v>250806</v>
      </c>
      <c r="K24" s="121">
        <v>255106</v>
      </c>
      <c r="L24" s="121">
        <v>157239</v>
      </c>
      <c r="M24" s="121">
        <v>102952</v>
      </c>
      <c r="N24" s="121">
        <v>171926</v>
      </c>
      <c r="O24" s="121">
        <v>194161</v>
      </c>
      <c r="P24" s="47">
        <f t="shared" si="1"/>
        <v>12.9</v>
      </c>
      <c r="Q24" s="48">
        <f t="shared" si="3"/>
        <v>2.4509713577649923</v>
      </c>
    </row>
    <row r="25" spans="1:17" ht="12" customHeight="1">
      <c r="A25" s="54" t="s">
        <v>0</v>
      </c>
      <c r="B25" s="71" t="s">
        <v>11</v>
      </c>
      <c r="C25" s="75" t="s">
        <v>95</v>
      </c>
      <c r="D25" s="121">
        <v>339526</v>
      </c>
      <c r="E25" s="121">
        <v>350015</v>
      </c>
      <c r="F25" s="121">
        <v>351631</v>
      </c>
      <c r="G25" s="121">
        <v>340559</v>
      </c>
      <c r="H25" s="121">
        <v>396268</v>
      </c>
      <c r="I25" s="121">
        <v>401348</v>
      </c>
      <c r="J25" s="121">
        <v>372590</v>
      </c>
      <c r="K25" s="121">
        <v>404738</v>
      </c>
      <c r="L25" s="121">
        <v>262980</v>
      </c>
      <c r="M25" s="121">
        <v>215551</v>
      </c>
      <c r="N25" s="121">
        <v>370054</v>
      </c>
      <c r="O25" s="121">
        <v>406402</v>
      </c>
      <c r="P25" s="47">
        <f t="shared" si="1"/>
        <v>9.8000000000000007</v>
      </c>
      <c r="Q25" s="48">
        <f t="shared" si="3"/>
        <v>5.1301737307616273</v>
      </c>
    </row>
    <row r="26" spans="1:17" ht="12" customHeight="1">
      <c r="A26" s="54" t="s">
        <v>0</v>
      </c>
      <c r="B26" s="71" t="s">
        <v>2</v>
      </c>
      <c r="C26" s="75" t="s">
        <v>95</v>
      </c>
      <c r="D26" s="121">
        <v>6361502</v>
      </c>
      <c r="E26" s="121">
        <v>6276961</v>
      </c>
      <c r="F26" s="121">
        <v>6603034</v>
      </c>
      <c r="G26" s="121">
        <v>6588164</v>
      </c>
      <c r="H26" s="121">
        <v>6586557</v>
      </c>
      <c r="I26" s="121">
        <v>6920144</v>
      </c>
      <c r="J26" s="121">
        <v>7236739</v>
      </c>
      <c r="K26" s="121">
        <v>7508185</v>
      </c>
      <c r="L26" s="121">
        <v>4147116</v>
      </c>
      <c r="M26" s="121">
        <v>3691746</v>
      </c>
      <c r="N26" s="121">
        <v>6180722</v>
      </c>
      <c r="O26" s="121">
        <v>7011840</v>
      </c>
      <c r="P26" s="47">
        <f t="shared" si="1"/>
        <v>13.4</v>
      </c>
      <c r="Q26" s="48">
        <f t="shared" si="3"/>
        <v>88.513239039925026</v>
      </c>
    </row>
    <row r="27" spans="1:17" s="82" customFormat="1" ht="12" customHeight="1">
      <c r="A27" s="42" t="s">
        <v>0</v>
      </c>
      <c r="B27" s="74" t="s">
        <v>97</v>
      </c>
      <c r="C27" s="81" t="s">
        <v>95</v>
      </c>
      <c r="D27" s="123">
        <v>7050496</v>
      </c>
      <c r="E27" s="123">
        <v>7087419</v>
      </c>
      <c r="F27" s="123">
        <v>7408813</v>
      </c>
      <c r="G27" s="123">
        <v>7405916</v>
      </c>
      <c r="H27" s="123">
        <v>7492260</v>
      </c>
      <c r="I27" s="123">
        <v>7864001</v>
      </c>
      <c r="J27" s="123">
        <v>8178813</v>
      </c>
      <c r="K27" s="123">
        <v>8484173</v>
      </c>
      <c r="L27" s="123">
        <v>4801211</v>
      </c>
      <c r="M27" s="124">
        <v>4201636</v>
      </c>
      <c r="N27" s="124">
        <v>7009199</v>
      </c>
      <c r="O27" s="123">
        <v>7921798</v>
      </c>
      <c r="P27" s="44">
        <f t="shared" si="1"/>
        <v>13</v>
      </c>
      <c r="Q27" s="45">
        <f t="shared" si="3"/>
        <v>100</v>
      </c>
    </row>
    <row r="28" spans="1:17" ht="12" customHeight="1">
      <c r="A28" s="54" t="s">
        <v>1</v>
      </c>
      <c r="B28" s="71" t="s">
        <v>6</v>
      </c>
      <c r="C28" s="75" t="s">
        <v>95</v>
      </c>
      <c r="D28" s="121">
        <v>1369359</v>
      </c>
      <c r="E28" s="121">
        <v>1346506</v>
      </c>
      <c r="F28" s="121">
        <v>1375575</v>
      </c>
      <c r="G28" s="121">
        <v>1432497</v>
      </c>
      <c r="H28" s="121">
        <v>1494630</v>
      </c>
      <c r="I28" s="121">
        <v>1510381</v>
      </c>
      <c r="J28" s="121">
        <v>1524282</v>
      </c>
      <c r="K28" s="121">
        <v>1506544</v>
      </c>
      <c r="L28" s="121">
        <v>1204744</v>
      </c>
      <c r="M28" s="121">
        <v>1147151</v>
      </c>
      <c r="N28" s="121">
        <v>1403452</v>
      </c>
      <c r="O28" s="121">
        <v>1517494</v>
      </c>
      <c r="P28" s="47">
        <f t="shared" ref="P28:P39" si="4">ROUND(O28/N28*100-100,1)</f>
        <v>8.1</v>
      </c>
      <c r="Q28" s="48">
        <f t="shared" ref="Q28:Q33" si="5">O28/O$33*100</f>
        <v>7.6424501686356745</v>
      </c>
    </row>
    <row r="29" spans="1:17" ht="12" customHeight="1">
      <c r="A29" s="54" t="s">
        <v>1</v>
      </c>
      <c r="B29" s="71" t="s">
        <v>7</v>
      </c>
      <c r="C29" s="75" t="s">
        <v>95</v>
      </c>
      <c r="D29" s="121">
        <v>574659</v>
      </c>
      <c r="E29" s="121">
        <v>489377</v>
      </c>
      <c r="F29" s="121">
        <v>522092</v>
      </c>
      <c r="G29" s="121">
        <v>539248</v>
      </c>
      <c r="H29" s="121">
        <v>555219</v>
      </c>
      <c r="I29" s="121">
        <v>457799</v>
      </c>
      <c r="J29" s="121">
        <v>509163</v>
      </c>
      <c r="K29" s="121">
        <v>525620</v>
      </c>
      <c r="L29" s="121">
        <v>450514</v>
      </c>
      <c r="M29" s="121">
        <v>364801</v>
      </c>
      <c r="N29" s="121">
        <v>449859</v>
      </c>
      <c r="O29" s="121">
        <v>523420</v>
      </c>
      <c r="P29" s="47">
        <f t="shared" si="4"/>
        <v>16.399999999999999</v>
      </c>
      <c r="Q29" s="48">
        <f t="shared" si="5"/>
        <v>2.6360639760468803</v>
      </c>
    </row>
    <row r="30" spans="1:17" ht="12" customHeight="1">
      <c r="A30" s="54" t="s">
        <v>1</v>
      </c>
      <c r="B30" s="71" t="s">
        <v>8</v>
      </c>
      <c r="C30" s="75" t="s">
        <v>95</v>
      </c>
      <c r="D30" s="121">
        <v>299467</v>
      </c>
      <c r="E30" s="121">
        <v>776545</v>
      </c>
      <c r="F30" s="121">
        <v>769261</v>
      </c>
      <c r="G30" s="121">
        <v>762520</v>
      </c>
      <c r="H30" s="121">
        <v>724186</v>
      </c>
      <c r="I30" s="121">
        <v>895173</v>
      </c>
      <c r="J30" s="121">
        <v>903929</v>
      </c>
      <c r="K30" s="121">
        <v>906499</v>
      </c>
      <c r="L30" s="121">
        <v>665124</v>
      </c>
      <c r="M30" s="121">
        <v>478441</v>
      </c>
      <c r="N30" s="121">
        <v>700139</v>
      </c>
      <c r="O30" s="121">
        <v>780467</v>
      </c>
      <c r="P30" s="47">
        <f t="shared" si="4"/>
        <v>11.5</v>
      </c>
      <c r="Q30" s="48">
        <f t="shared" si="5"/>
        <v>3.9306120193981511</v>
      </c>
    </row>
    <row r="31" spans="1:17" ht="12" customHeight="1">
      <c r="A31" s="54" t="s">
        <v>1</v>
      </c>
      <c r="B31" s="71" t="s">
        <v>11</v>
      </c>
      <c r="C31" s="75" t="s">
        <v>95</v>
      </c>
      <c r="D31" s="121">
        <v>1234134</v>
      </c>
      <c r="E31" s="121">
        <v>1238470</v>
      </c>
      <c r="F31" s="121">
        <v>1231162</v>
      </c>
      <c r="G31" s="121">
        <v>1197849</v>
      </c>
      <c r="H31" s="121">
        <v>1380782</v>
      </c>
      <c r="I31" s="121">
        <v>1380078</v>
      </c>
      <c r="J31" s="121">
        <v>1243704</v>
      </c>
      <c r="K31" s="121">
        <v>1331010</v>
      </c>
      <c r="L31" s="121">
        <v>968235</v>
      </c>
      <c r="M31" s="121">
        <v>787360</v>
      </c>
      <c r="N31" s="121">
        <v>1186548</v>
      </c>
      <c r="O31" s="121">
        <v>1252809</v>
      </c>
      <c r="P31" s="47">
        <f t="shared" si="4"/>
        <v>5.6</v>
      </c>
      <c r="Q31" s="48">
        <f t="shared" si="5"/>
        <v>6.3094353936940042</v>
      </c>
    </row>
    <row r="32" spans="1:17" ht="12" customHeight="1">
      <c r="A32" s="54" t="s">
        <v>1</v>
      </c>
      <c r="B32" s="71" t="s">
        <v>2</v>
      </c>
      <c r="C32" s="75" t="s">
        <v>95</v>
      </c>
      <c r="D32" s="121">
        <v>14877629</v>
      </c>
      <c r="E32" s="121">
        <v>14434361</v>
      </c>
      <c r="F32" s="121">
        <v>15000677</v>
      </c>
      <c r="G32" s="121">
        <v>14800093</v>
      </c>
      <c r="H32" s="121">
        <v>14595573</v>
      </c>
      <c r="I32" s="121">
        <v>15269692</v>
      </c>
      <c r="J32" s="121">
        <v>15905679</v>
      </c>
      <c r="K32" s="121">
        <v>16480887</v>
      </c>
      <c r="L32" s="121">
        <v>10229670</v>
      </c>
      <c r="M32" s="121">
        <v>9519066</v>
      </c>
      <c r="N32" s="121">
        <v>14170763</v>
      </c>
      <c r="O32" s="121">
        <v>15781929</v>
      </c>
      <c r="P32" s="47">
        <f t="shared" si="4"/>
        <v>11.4</v>
      </c>
      <c r="Q32" s="48">
        <f t="shared" si="5"/>
        <v>79.481438442225297</v>
      </c>
    </row>
    <row r="33" spans="1:17" s="82" customFormat="1" ht="12" customHeight="1">
      <c r="A33" s="42" t="s">
        <v>1</v>
      </c>
      <c r="B33" s="74" t="s">
        <v>97</v>
      </c>
      <c r="C33" s="81" t="s">
        <v>95</v>
      </c>
      <c r="D33" s="123">
        <v>18355248</v>
      </c>
      <c r="E33" s="123">
        <v>18285259</v>
      </c>
      <c r="F33" s="123">
        <v>18898767</v>
      </c>
      <c r="G33" s="123">
        <v>18732207</v>
      </c>
      <c r="H33" s="123">
        <v>18750390</v>
      </c>
      <c r="I33" s="123">
        <v>19513123</v>
      </c>
      <c r="J33" s="123">
        <v>20086757</v>
      </c>
      <c r="K33" s="123">
        <v>20750560</v>
      </c>
      <c r="L33" s="123">
        <v>13518287</v>
      </c>
      <c r="M33" s="124">
        <v>12296819</v>
      </c>
      <c r="N33" s="124">
        <v>17910761</v>
      </c>
      <c r="O33" s="123">
        <v>19856119</v>
      </c>
      <c r="P33" s="44">
        <f t="shared" si="4"/>
        <v>10.9</v>
      </c>
      <c r="Q33" s="45">
        <f t="shared" si="5"/>
        <v>100</v>
      </c>
    </row>
    <row r="34" spans="1:17" ht="12" customHeight="1">
      <c r="A34" s="54" t="s">
        <v>174</v>
      </c>
      <c r="B34" s="71" t="s">
        <v>6</v>
      </c>
      <c r="C34" s="75" t="s">
        <v>96</v>
      </c>
      <c r="D34" s="125">
        <v>9</v>
      </c>
      <c r="E34" s="125">
        <v>9.1999999999999993</v>
      </c>
      <c r="F34" s="125">
        <v>9.4</v>
      </c>
      <c r="G34" s="125">
        <v>8.6999999999999993</v>
      </c>
      <c r="H34" s="125">
        <v>8.1999999999999993</v>
      </c>
      <c r="I34" s="125">
        <v>7.9</v>
      </c>
      <c r="J34" s="125">
        <v>7.7</v>
      </c>
      <c r="K34" s="125">
        <v>7.9</v>
      </c>
      <c r="L34" s="125">
        <v>9</v>
      </c>
      <c r="M34" s="125">
        <v>9.3000000000000007</v>
      </c>
      <c r="N34" s="125">
        <v>7.6</v>
      </c>
      <c r="O34" s="125">
        <v>7.9</v>
      </c>
      <c r="P34" s="47">
        <f t="shared" si="4"/>
        <v>3.9</v>
      </c>
      <c r="Q34" s="48" t="s">
        <v>134</v>
      </c>
    </row>
    <row r="35" spans="1:17" ht="12" customHeight="1">
      <c r="A35" s="54" t="s">
        <v>174</v>
      </c>
      <c r="B35" s="71" t="s">
        <v>7</v>
      </c>
      <c r="C35" s="75" t="s">
        <v>96</v>
      </c>
      <c r="D35" s="125">
        <v>5.2</v>
      </c>
      <c r="E35" s="125">
        <v>5.7</v>
      </c>
      <c r="F35" s="125">
        <v>5.7</v>
      </c>
      <c r="G35" s="125">
        <v>5.5</v>
      </c>
      <c r="H35" s="125">
        <v>5.2</v>
      </c>
      <c r="I35" s="125">
        <v>4.5</v>
      </c>
      <c r="J35" s="125">
        <v>4.2</v>
      </c>
      <c r="K35" s="125">
        <v>4.2</v>
      </c>
      <c r="L35" s="125">
        <v>4.5</v>
      </c>
      <c r="M35" s="125">
        <v>5.3</v>
      </c>
      <c r="N35" s="125">
        <v>4.5</v>
      </c>
      <c r="O35" s="125">
        <v>4.5</v>
      </c>
      <c r="P35" s="47">
        <f t="shared" si="4"/>
        <v>0</v>
      </c>
      <c r="Q35" s="48" t="s">
        <v>134</v>
      </c>
    </row>
    <row r="36" spans="1:17" ht="12" customHeight="1">
      <c r="A36" s="54" t="s">
        <v>174</v>
      </c>
      <c r="B36" s="71" t="s">
        <v>8</v>
      </c>
      <c r="C36" s="75" t="s">
        <v>96</v>
      </c>
      <c r="D36" s="125">
        <v>3.5</v>
      </c>
      <c r="E36" s="125">
        <v>3.4</v>
      </c>
      <c r="F36" s="125">
        <v>3.5</v>
      </c>
      <c r="G36" s="125">
        <v>3.6</v>
      </c>
      <c r="H36" s="125">
        <v>3.3</v>
      </c>
      <c r="I36" s="125">
        <v>3.6</v>
      </c>
      <c r="J36" s="125">
        <v>3.6</v>
      </c>
      <c r="K36" s="125">
        <v>3.6</v>
      </c>
      <c r="L36" s="125">
        <v>4.2</v>
      </c>
      <c r="M36" s="125">
        <v>4.5999999999999996</v>
      </c>
      <c r="N36" s="125">
        <v>4.0999999999999996</v>
      </c>
      <c r="O36" s="125">
        <v>4</v>
      </c>
      <c r="P36" s="47">
        <f t="shared" si="4"/>
        <v>-2.4</v>
      </c>
      <c r="Q36" s="48" t="s">
        <v>134</v>
      </c>
    </row>
    <row r="37" spans="1:17" ht="12" customHeight="1">
      <c r="A37" s="54" t="s">
        <v>174</v>
      </c>
      <c r="B37" s="71" t="s">
        <v>11</v>
      </c>
      <c r="C37" s="75" t="s">
        <v>96</v>
      </c>
      <c r="D37" s="125">
        <v>3.6</v>
      </c>
      <c r="E37" s="125">
        <v>3.5</v>
      </c>
      <c r="F37" s="125">
        <v>3.5</v>
      </c>
      <c r="G37" s="125">
        <v>3.5</v>
      </c>
      <c r="H37" s="125">
        <v>3.5</v>
      </c>
      <c r="I37" s="125">
        <v>3.4</v>
      </c>
      <c r="J37" s="125">
        <v>3.3</v>
      </c>
      <c r="K37" s="125">
        <v>3.3</v>
      </c>
      <c r="L37" s="125">
        <v>3.7</v>
      </c>
      <c r="M37" s="125">
        <v>3.7</v>
      </c>
      <c r="N37" s="125">
        <v>3.2</v>
      </c>
      <c r="O37" s="125">
        <v>3.1</v>
      </c>
      <c r="P37" s="47">
        <f t="shared" si="4"/>
        <v>-3.1</v>
      </c>
      <c r="Q37" s="48" t="s">
        <v>134</v>
      </c>
    </row>
    <row r="38" spans="1:17" ht="12" customHeight="1">
      <c r="A38" s="54" t="s">
        <v>174</v>
      </c>
      <c r="B38" s="71" t="s">
        <v>2</v>
      </c>
      <c r="C38" s="75" t="s">
        <v>96</v>
      </c>
      <c r="D38" s="125">
        <v>2.2999999999999998</v>
      </c>
      <c r="E38" s="125">
        <v>2.2999999999999998</v>
      </c>
      <c r="F38" s="125">
        <v>2.2999999999999998</v>
      </c>
      <c r="G38" s="125">
        <v>2.2000000000000002</v>
      </c>
      <c r="H38" s="125">
        <v>2.2000000000000002</v>
      </c>
      <c r="I38" s="125">
        <v>2.2000000000000002</v>
      </c>
      <c r="J38" s="125">
        <v>2.2000000000000002</v>
      </c>
      <c r="K38" s="125">
        <v>2.2000000000000002</v>
      </c>
      <c r="L38" s="125">
        <v>2.5</v>
      </c>
      <c r="M38" s="125">
        <v>2.6</v>
      </c>
      <c r="N38" s="125">
        <v>2.2999999999999998</v>
      </c>
      <c r="O38" s="125">
        <v>2.2999999999999998</v>
      </c>
      <c r="P38" s="47">
        <f t="shared" si="4"/>
        <v>0</v>
      </c>
      <c r="Q38" s="48" t="s">
        <v>134</v>
      </c>
    </row>
    <row r="39" spans="1:17" s="82" customFormat="1" ht="12" customHeight="1">
      <c r="A39" s="42" t="s">
        <v>175</v>
      </c>
      <c r="B39" s="74" t="s">
        <v>97</v>
      </c>
      <c r="C39" s="81" t="s">
        <v>96</v>
      </c>
      <c r="D39" s="127">
        <v>2.6</v>
      </c>
      <c r="E39" s="127">
        <v>2.6</v>
      </c>
      <c r="F39" s="127">
        <v>2.6</v>
      </c>
      <c r="G39" s="127">
        <v>2.5</v>
      </c>
      <c r="H39" s="127">
        <v>2.5</v>
      </c>
      <c r="I39" s="127">
        <v>2.5</v>
      </c>
      <c r="J39" s="127">
        <v>2.5</v>
      </c>
      <c r="K39" s="127">
        <v>2.4</v>
      </c>
      <c r="L39" s="127">
        <v>2.8</v>
      </c>
      <c r="M39" s="128">
        <v>2.9</v>
      </c>
      <c r="N39" s="128">
        <v>2.6</v>
      </c>
      <c r="O39" s="127">
        <v>2.5</v>
      </c>
      <c r="P39" s="44">
        <f t="shared" si="4"/>
        <v>-3.8</v>
      </c>
      <c r="Q39" s="56" t="s">
        <v>134</v>
      </c>
    </row>
    <row r="40" spans="1:17" s="34" customFormat="1" ht="11.25" customHeight="1">
      <c r="A40" s="90" t="s">
        <v>3</v>
      </c>
      <c r="B40" s="71"/>
      <c r="C40" s="85"/>
      <c r="D40" s="86"/>
      <c r="E40" s="86"/>
      <c r="F40" s="87"/>
      <c r="G40" s="87"/>
      <c r="H40" s="87"/>
      <c r="I40" s="68"/>
      <c r="J40" s="68"/>
      <c r="K40" s="68"/>
      <c r="L40" s="68"/>
      <c r="M40" s="46"/>
      <c r="N40" s="46"/>
      <c r="O40" s="68"/>
      <c r="P40" s="88"/>
      <c r="Q40" s="89"/>
    </row>
    <row r="41" spans="1:17" s="34" customFormat="1" ht="11.25" customHeight="1">
      <c r="A41" s="24" t="s">
        <v>184</v>
      </c>
      <c r="B41" s="24"/>
      <c r="C41" s="24"/>
      <c r="D41" s="24"/>
      <c r="E41" s="24"/>
      <c r="F41" s="24"/>
      <c r="G41" s="24"/>
      <c r="H41" s="24"/>
      <c r="I41" s="24"/>
    </row>
    <row r="42" spans="1:17" s="34" customFormat="1" ht="11.25" customHeight="1">
      <c r="A42" s="24" t="s">
        <v>81</v>
      </c>
      <c r="B42" s="24"/>
      <c r="C42" s="24"/>
      <c r="D42" s="24"/>
      <c r="E42" s="24"/>
      <c r="F42" s="24"/>
      <c r="G42" s="24"/>
      <c r="H42" s="24"/>
      <c r="I42" s="24"/>
    </row>
    <row r="43" spans="1:17" s="34" customFormat="1" ht="11.25" customHeight="1">
      <c r="A43" s="24" t="s">
        <v>82</v>
      </c>
      <c r="B43" s="24"/>
      <c r="C43" s="24"/>
      <c r="D43" s="25"/>
      <c r="E43" s="25"/>
      <c r="F43" s="24"/>
      <c r="G43" s="24"/>
      <c r="H43" s="24"/>
      <c r="I43" s="24"/>
    </row>
    <row r="44" spans="1:17" s="34" customFormat="1" ht="11.25" customHeight="1">
      <c r="A44" s="24" t="s">
        <v>148</v>
      </c>
      <c r="B44" s="24"/>
      <c r="C44" s="24"/>
      <c r="D44" s="25"/>
      <c r="E44" s="25"/>
      <c r="F44" s="24"/>
      <c r="G44" s="24"/>
      <c r="H44" s="24"/>
      <c r="I44" s="24"/>
    </row>
    <row r="45" spans="1:17" ht="11.25" customHeight="1">
      <c r="A45" s="171" t="s">
        <v>325</v>
      </c>
    </row>
  </sheetData>
  <dataValidations count="4">
    <dataValidation allowBlank="1" showInputMessage="1" showErrorMessage="1" promptTitle="Fußnotenstrich" prompt="Nachfolgend Fußnotenbereich mit Fußnotenerläuterungen und weiteren Erklärungen" sqref="A40"/>
    <dataValidation allowBlank="1" showInputMessage="1" showErrorMessage="1" promptTitle="Fußnote 1" prompt="Ganz oder teilweise geöffnet." sqref="A4:A9"/>
    <dataValidation allowBlank="1" showInputMessage="1" showErrorMessage="1" promptTitle="Fußnote 2" prompt="Rechnerischer Wert: Übernachtungen/angebotene Bettentage x 100." sqref="A16:A21"/>
    <dataValidation allowBlank="1" showInputMessage="1" showErrorMessage="1" promptTitle="Fußnote 3" prompt="Rechnerischer Wert: Übernachtungen/Ankünfte." sqref="A34:A39"/>
  </dataValidations>
  <hyperlinks>
    <hyperlink ref="A1" location="Inhalt!A1" display="Inhalt"/>
    <hyperlink ref="A45" location="Titel!A6" display="Zeichenerklärung"/>
  </hyperlinks>
  <pageMargins left="0.70866141732283472" right="0.65" top="0.78740157480314965" bottom="0.78740157480314965" header="0.31496062992125984" footer="0.31496062992125984"/>
  <pageSetup paperSize="8" orientation="landscape" verticalDpi="1200" r:id="rId1"/>
  <headerFooter>
    <oddFooter>&amp;C&amp;6© Statistisches Landesamt des Freistaates Sachsen | G IV 6 - j/23</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70"/>
  <sheetViews>
    <sheetView showGridLines="0" workbookViewId="0"/>
  </sheetViews>
  <sheetFormatPr baseColWidth="10" defaultColWidth="9.85546875" defaultRowHeight="12" customHeight="1"/>
  <cols>
    <col min="1" max="1" width="33.7109375" style="50" customWidth="1"/>
    <col min="2" max="2" width="29.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305</v>
      </c>
      <c r="B2" s="36"/>
      <c r="C2" s="36"/>
      <c r="D2" s="36"/>
      <c r="E2" s="36"/>
      <c r="F2" s="36"/>
      <c r="G2" s="36"/>
      <c r="H2" s="36"/>
      <c r="I2" s="36"/>
      <c r="J2" s="36"/>
      <c r="K2" s="36"/>
      <c r="L2" s="36"/>
      <c r="M2" s="36"/>
      <c r="N2" s="36"/>
      <c r="O2" s="36"/>
      <c r="P2" s="36"/>
      <c r="Q2" s="36"/>
    </row>
    <row r="3" spans="1:17" s="41" customFormat="1" ht="39.950000000000003" customHeight="1">
      <c r="A3" s="38" t="s">
        <v>92</v>
      </c>
      <c r="B3" s="38" t="s">
        <v>195</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206</v>
      </c>
    </row>
    <row r="4" spans="1:17" ht="12" customHeight="1">
      <c r="A4" s="54" t="s">
        <v>0</v>
      </c>
      <c r="B4" s="71" t="s">
        <v>101</v>
      </c>
      <c r="C4" s="75" t="s">
        <v>95</v>
      </c>
      <c r="D4" s="121">
        <v>6271257</v>
      </c>
      <c r="E4" s="121">
        <v>6282598</v>
      </c>
      <c r="F4" s="121">
        <v>6582632</v>
      </c>
      <c r="G4" s="121">
        <v>6537517</v>
      </c>
      <c r="H4" s="121">
        <v>6618296</v>
      </c>
      <c r="I4" s="121">
        <v>6895171</v>
      </c>
      <c r="J4" s="121">
        <v>7170653</v>
      </c>
      <c r="K4" s="121">
        <v>7472516</v>
      </c>
      <c r="L4" s="121">
        <v>4438404</v>
      </c>
      <c r="M4" s="121">
        <v>3868576</v>
      </c>
      <c r="N4" s="121">
        <v>6297592</v>
      </c>
      <c r="O4" s="121">
        <v>7040576</v>
      </c>
      <c r="P4" s="47">
        <f t="shared" ref="P4:P24" si="0">ROUND(O4/N4*100-100,1)</f>
        <v>11.8</v>
      </c>
      <c r="Q4" s="48">
        <f>O4/O$24*100</f>
        <v>88.875984972098507</v>
      </c>
    </row>
    <row r="5" spans="1:17" ht="12" customHeight="1">
      <c r="A5" s="54" t="s">
        <v>0</v>
      </c>
      <c r="B5" s="71" t="s">
        <v>197</v>
      </c>
      <c r="C5" s="75" t="s">
        <v>95</v>
      </c>
      <c r="D5" s="121">
        <v>779239</v>
      </c>
      <c r="E5" s="121">
        <v>804821</v>
      </c>
      <c r="F5" s="121">
        <v>826181</v>
      </c>
      <c r="G5" s="121">
        <v>868399</v>
      </c>
      <c r="H5" s="121">
        <v>873964</v>
      </c>
      <c r="I5" s="121">
        <v>968830</v>
      </c>
      <c r="J5" s="121">
        <v>1008160</v>
      </c>
      <c r="K5" s="121">
        <v>1011657</v>
      </c>
      <c r="L5" s="121">
        <v>362807</v>
      </c>
      <c r="M5" s="121">
        <v>333060</v>
      </c>
      <c r="N5" s="121">
        <v>711607</v>
      </c>
      <c r="O5" s="121">
        <v>881222</v>
      </c>
      <c r="P5" s="47">
        <f t="shared" si="0"/>
        <v>23.8</v>
      </c>
      <c r="Q5" s="48">
        <f t="shared" ref="Q5:Q24" si="1">O5/O$24*100</f>
        <v>11.124015027901494</v>
      </c>
    </row>
    <row r="6" spans="1:17" ht="12" customHeight="1">
      <c r="A6" s="54" t="s">
        <v>0</v>
      </c>
      <c r="B6" s="93" t="s">
        <v>198</v>
      </c>
      <c r="C6" s="75" t="s">
        <v>95</v>
      </c>
      <c r="D6" s="121">
        <v>587385</v>
      </c>
      <c r="E6" s="121">
        <v>607611</v>
      </c>
      <c r="F6" s="121">
        <v>627702</v>
      </c>
      <c r="G6" s="121">
        <v>642557</v>
      </c>
      <c r="H6" s="121">
        <v>652843</v>
      </c>
      <c r="I6" s="121">
        <v>701145</v>
      </c>
      <c r="J6" s="121">
        <v>741732</v>
      </c>
      <c r="K6" s="121">
        <v>759613</v>
      </c>
      <c r="L6" s="121">
        <v>305805</v>
      </c>
      <c r="M6" s="121">
        <v>288360</v>
      </c>
      <c r="N6" s="121">
        <v>579820</v>
      </c>
      <c r="O6" s="121">
        <v>712538</v>
      </c>
      <c r="P6" s="47">
        <f t="shared" si="0"/>
        <v>22.9</v>
      </c>
      <c r="Q6" s="48">
        <f t="shared" si="1"/>
        <v>8.9946499519427281</v>
      </c>
    </row>
    <row r="7" spans="1:17" ht="12" customHeight="1">
      <c r="A7" s="54" t="s">
        <v>0</v>
      </c>
      <c r="B7" s="94" t="s">
        <v>102</v>
      </c>
      <c r="C7" s="75" t="s">
        <v>95</v>
      </c>
      <c r="D7" s="121">
        <v>21314</v>
      </c>
      <c r="E7" s="121">
        <v>20846</v>
      </c>
      <c r="F7" s="121">
        <v>22467</v>
      </c>
      <c r="G7" s="121">
        <v>23898</v>
      </c>
      <c r="H7" s="121">
        <v>25328</v>
      </c>
      <c r="I7" s="121">
        <v>25570</v>
      </c>
      <c r="J7" s="121">
        <v>28413</v>
      </c>
      <c r="K7" s="121">
        <v>27543</v>
      </c>
      <c r="L7" s="121">
        <v>13592</v>
      </c>
      <c r="M7" s="121">
        <v>14258</v>
      </c>
      <c r="N7" s="121">
        <v>28797</v>
      </c>
      <c r="O7" s="121">
        <v>34583</v>
      </c>
      <c r="P7" s="47">
        <f t="shared" si="0"/>
        <v>20.100000000000001</v>
      </c>
      <c r="Q7" s="48">
        <f t="shared" si="1"/>
        <v>0.43655493361481829</v>
      </c>
    </row>
    <row r="8" spans="1:17" ht="12" customHeight="1">
      <c r="A8" s="54" t="s">
        <v>0</v>
      </c>
      <c r="B8" s="94" t="s">
        <v>199</v>
      </c>
      <c r="C8" s="75" t="s">
        <v>95</v>
      </c>
      <c r="D8" s="121">
        <v>30732</v>
      </c>
      <c r="E8" s="121">
        <v>33707</v>
      </c>
      <c r="F8" s="121">
        <v>32081</v>
      </c>
      <c r="G8" s="121">
        <v>30117</v>
      </c>
      <c r="H8" s="121">
        <v>30654</v>
      </c>
      <c r="I8" s="121">
        <v>33014</v>
      </c>
      <c r="J8" s="121">
        <v>31680</v>
      </c>
      <c r="K8" s="121">
        <v>31528</v>
      </c>
      <c r="L8" s="121">
        <v>11034</v>
      </c>
      <c r="M8" s="121">
        <v>12181</v>
      </c>
      <c r="N8" s="121">
        <v>23412</v>
      </c>
      <c r="O8" s="121">
        <v>26814</v>
      </c>
      <c r="P8" s="47">
        <f t="shared" si="0"/>
        <v>14.5</v>
      </c>
      <c r="Q8" s="48">
        <f t="shared" si="1"/>
        <v>0.33848376340825653</v>
      </c>
    </row>
    <row r="9" spans="1:17" ht="12" customHeight="1">
      <c r="A9" s="54" t="s">
        <v>0</v>
      </c>
      <c r="B9" s="94" t="s">
        <v>103</v>
      </c>
      <c r="C9" s="75" t="s">
        <v>95</v>
      </c>
      <c r="D9" s="121">
        <v>38374</v>
      </c>
      <c r="E9" s="121">
        <v>38809</v>
      </c>
      <c r="F9" s="121">
        <v>36077</v>
      </c>
      <c r="G9" s="121">
        <v>34046</v>
      </c>
      <c r="H9" s="121">
        <v>31771</v>
      </c>
      <c r="I9" s="121">
        <v>32869</v>
      </c>
      <c r="J9" s="121">
        <v>33145</v>
      </c>
      <c r="K9" s="121">
        <v>33117</v>
      </c>
      <c r="L9" s="121">
        <v>10111</v>
      </c>
      <c r="M9" s="121">
        <v>10631</v>
      </c>
      <c r="N9" s="121">
        <v>21816</v>
      </c>
      <c r="O9" s="121">
        <v>25065</v>
      </c>
      <c r="P9" s="47">
        <f t="shared" si="0"/>
        <v>14.9</v>
      </c>
      <c r="Q9" s="48">
        <f t="shared" si="1"/>
        <v>0.31640544229984152</v>
      </c>
    </row>
    <row r="10" spans="1:17" ht="12" customHeight="1">
      <c r="A10" s="54" t="s">
        <v>0</v>
      </c>
      <c r="B10" s="94" t="s">
        <v>104</v>
      </c>
      <c r="C10" s="75" t="s">
        <v>95</v>
      </c>
      <c r="D10" s="121">
        <v>72168</v>
      </c>
      <c r="E10" s="121">
        <v>67092</v>
      </c>
      <c r="F10" s="121">
        <v>72924</v>
      </c>
      <c r="G10" s="121">
        <v>75077</v>
      </c>
      <c r="H10" s="121">
        <v>73354</v>
      </c>
      <c r="I10" s="121">
        <v>77001</v>
      </c>
      <c r="J10" s="121">
        <v>82086</v>
      </c>
      <c r="K10" s="121">
        <v>84454</v>
      </c>
      <c r="L10" s="121">
        <v>37268</v>
      </c>
      <c r="M10" s="121">
        <v>35120</v>
      </c>
      <c r="N10" s="121">
        <v>59564</v>
      </c>
      <c r="O10" s="121">
        <v>71709</v>
      </c>
      <c r="P10" s="47">
        <f t="shared" si="0"/>
        <v>20.399999999999999</v>
      </c>
      <c r="Q10" s="48">
        <f t="shared" si="1"/>
        <v>0.90521116544501645</v>
      </c>
    </row>
    <row r="11" spans="1:17" ht="12" customHeight="1">
      <c r="A11" s="54" t="s">
        <v>0</v>
      </c>
      <c r="B11" s="94" t="s">
        <v>105</v>
      </c>
      <c r="C11" s="75" t="s">
        <v>95</v>
      </c>
      <c r="D11" s="121">
        <v>62532</v>
      </c>
      <c r="E11" s="121">
        <v>61185</v>
      </c>
      <c r="F11" s="121">
        <v>66776</v>
      </c>
      <c r="G11" s="121">
        <v>65460</v>
      </c>
      <c r="H11" s="121">
        <v>66428</v>
      </c>
      <c r="I11" s="121">
        <v>69852</v>
      </c>
      <c r="J11" s="121">
        <v>75069</v>
      </c>
      <c r="K11" s="121">
        <v>71139</v>
      </c>
      <c r="L11" s="121">
        <v>29622</v>
      </c>
      <c r="M11" s="121">
        <v>29483</v>
      </c>
      <c r="N11" s="121">
        <v>56653</v>
      </c>
      <c r="O11" s="121">
        <v>70414</v>
      </c>
      <c r="P11" s="47">
        <f t="shared" si="0"/>
        <v>24.3</v>
      </c>
      <c r="Q11" s="48">
        <f t="shared" si="1"/>
        <v>0.88886386651111271</v>
      </c>
    </row>
    <row r="12" spans="1:17" ht="12" customHeight="1">
      <c r="A12" s="54" t="s">
        <v>0</v>
      </c>
      <c r="B12" s="94" t="s">
        <v>106</v>
      </c>
      <c r="C12" s="75" t="s">
        <v>95</v>
      </c>
      <c r="D12" s="121">
        <v>40255</v>
      </c>
      <c r="E12" s="121">
        <v>45648</v>
      </c>
      <c r="F12" s="121">
        <v>51898</v>
      </c>
      <c r="G12" s="121">
        <v>54246</v>
      </c>
      <c r="H12" s="121">
        <v>58896</v>
      </c>
      <c r="I12" s="121">
        <v>72232</v>
      </c>
      <c r="J12" s="121">
        <v>79610</v>
      </c>
      <c r="K12" s="121">
        <v>85188</v>
      </c>
      <c r="L12" s="121">
        <v>47073</v>
      </c>
      <c r="M12" s="121">
        <v>42577</v>
      </c>
      <c r="N12" s="121">
        <v>77034</v>
      </c>
      <c r="O12" s="121">
        <v>100876</v>
      </c>
      <c r="P12" s="47">
        <f t="shared" si="0"/>
        <v>30.9</v>
      </c>
      <c r="Q12" s="48">
        <f t="shared" si="1"/>
        <v>1.2733977816652229</v>
      </c>
    </row>
    <row r="13" spans="1:17" ht="12" customHeight="1">
      <c r="A13" s="54" t="s">
        <v>0</v>
      </c>
      <c r="B13" s="94" t="s">
        <v>107</v>
      </c>
      <c r="C13" s="75" t="s">
        <v>95</v>
      </c>
      <c r="D13" s="121">
        <v>64004</v>
      </c>
      <c r="E13" s="121">
        <v>66791</v>
      </c>
      <c r="F13" s="121">
        <v>69503</v>
      </c>
      <c r="G13" s="121">
        <v>71014</v>
      </c>
      <c r="H13" s="121">
        <v>71810</v>
      </c>
      <c r="I13" s="121">
        <v>69177</v>
      </c>
      <c r="J13" s="121">
        <v>69046</v>
      </c>
      <c r="K13" s="121">
        <v>68674</v>
      </c>
      <c r="L13" s="121">
        <v>31853</v>
      </c>
      <c r="M13" s="121">
        <v>24962</v>
      </c>
      <c r="N13" s="121">
        <v>49867</v>
      </c>
      <c r="O13" s="121">
        <v>63002</v>
      </c>
      <c r="P13" s="47">
        <f t="shared" si="0"/>
        <v>26.3</v>
      </c>
      <c r="Q13" s="48">
        <f t="shared" si="1"/>
        <v>0.79529924898362714</v>
      </c>
    </row>
    <row r="14" spans="1:17" ht="12" customHeight="1">
      <c r="A14" s="54" t="s">
        <v>0</v>
      </c>
      <c r="B14" s="94" t="s">
        <v>200</v>
      </c>
      <c r="C14" s="75" t="s">
        <v>95</v>
      </c>
      <c r="D14" s="121">
        <v>18910</v>
      </c>
      <c r="E14" s="121">
        <v>20228</v>
      </c>
      <c r="F14" s="121">
        <v>20282</v>
      </c>
      <c r="G14" s="121">
        <v>33033</v>
      </c>
      <c r="H14" s="121">
        <v>27685</v>
      </c>
      <c r="I14" s="121">
        <v>23555</v>
      </c>
      <c r="J14" s="121">
        <v>24292</v>
      </c>
      <c r="K14" s="121">
        <v>28509</v>
      </c>
      <c r="L14" s="121">
        <v>9909</v>
      </c>
      <c r="M14" s="121">
        <v>9820</v>
      </c>
      <c r="N14" s="121">
        <v>20143</v>
      </c>
      <c r="O14" s="121">
        <v>22090</v>
      </c>
      <c r="P14" s="47">
        <f t="shared" si="0"/>
        <v>9.6999999999999993</v>
      </c>
      <c r="Q14" s="48">
        <f t="shared" si="1"/>
        <v>0.27885083664087368</v>
      </c>
    </row>
    <row r="15" spans="1:17" ht="12" customHeight="1">
      <c r="A15" s="54" t="s">
        <v>0</v>
      </c>
      <c r="B15" s="94" t="s">
        <v>108</v>
      </c>
      <c r="C15" s="75" t="s">
        <v>95</v>
      </c>
      <c r="D15" s="121">
        <v>31280</v>
      </c>
      <c r="E15" s="121">
        <v>34607</v>
      </c>
      <c r="F15" s="121">
        <v>36158</v>
      </c>
      <c r="G15" s="121">
        <v>40847</v>
      </c>
      <c r="H15" s="121">
        <v>41974</v>
      </c>
      <c r="I15" s="121">
        <v>48486</v>
      </c>
      <c r="J15" s="121">
        <v>55938</v>
      </c>
      <c r="K15" s="121">
        <v>60374</v>
      </c>
      <c r="L15" s="121">
        <v>22012</v>
      </c>
      <c r="M15" s="121">
        <v>21626</v>
      </c>
      <c r="N15" s="121">
        <v>48715</v>
      </c>
      <c r="O15" s="121">
        <v>61296</v>
      </c>
      <c r="P15" s="47">
        <f t="shared" si="0"/>
        <v>25.8</v>
      </c>
      <c r="Q15" s="48">
        <f t="shared" si="1"/>
        <v>0.77376373394019893</v>
      </c>
    </row>
    <row r="16" spans="1:17" ht="12" customHeight="1">
      <c r="A16" s="54" t="s">
        <v>0</v>
      </c>
      <c r="B16" s="94" t="s">
        <v>109</v>
      </c>
      <c r="C16" s="75" t="s">
        <v>95</v>
      </c>
      <c r="D16" s="121">
        <v>49970</v>
      </c>
      <c r="E16" s="121">
        <v>49249</v>
      </c>
      <c r="F16" s="121">
        <v>49853</v>
      </c>
      <c r="G16" s="121">
        <v>51936</v>
      </c>
      <c r="H16" s="121">
        <v>51355</v>
      </c>
      <c r="I16" s="121">
        <v>49748</v>
      </c>
      <c r="J16" s="121">
        <v>51643</v>
      </c>
      <c r="K16" s="121">
        <v>47001</v>
      </c>
      <c r="L16" s="121">
        <v>16617</v>
      </c>
      <c r="M16" s="121">
        <v>9938</v>
      </c>
      <c r="N16" s="121">
        <v>36775</v>
      </c>
      <c r="O16" s="121">
        <v>43492</v>
      </c>
      <c r="P16" s="47">
        <f t="shared" si="0"/>
        <v>18.3</v>
      </c>
      <c r="Q16" s="48">
        <f t="shared" si="1"/>
        <v>0.54901677624195921</v>
      </c>
    </row>
    <row r="17" spans="1:17" ht="12" customHeight="1">
      <c r="A17" s="54" t="s">
        <v>0</v>
      </c>
      <c r="B17" s="93" t="s">
        <v>201</v>
      </c>
      <c r="C17" s="75" t="s">
        <v>95</v>
      </c>
      <c r="D17" s="121">
        <v>3921</v>
      </c>
      <c r="E17" s="121">
        <v>4405</v>
      </c>
      <c r="F17" s="121">
        <v>4744</v>
      </c>
      <c r="G17" s="121">
        <v>4522</v>
      </c>
      <c r="H17" s="121">
        <v>4247</v>
      </c>
      <c r="I17" s="121">
        <v>4726</v>
      </c>
      <c r="J17" s="121">
        <v>4779</v>
      </c>
      <c r="K17" s="121">
        <v>4501</v>
      </c>
      <c r="L17" s="121">
        <v>1356</v>
      </c>
      <c r="M17" s="121">
        <v>1336</v>
      </c>
      <c r="N17" s="121">
        <v>4184</v>
      </c>
      <c r="O17" s="121">
        <v>4440</v>
      </c>
      <c r="P17" s="47">
        <f t="shared" si="0"/>
        <v>6.1</v>
      </c>
      <c r="Q17" s="48">
        <f t="shared" si="1"/>
        <v>5.6047882059098199E-2</v>
      </c>
    </row>
    <row r="18" spans="1:17" ht="12" customHeight="1">
      <c r="A18" s="54" t="s">
        <v>0</v>
      </c>
      <c r="B18" s="93" t="s">
        <v>98</v>
      </c>
      <c r="C18" s="75" t="s">
        <v>95</v>
      </c>
      <c r="D18" s="121">
        <v>84183</v>
      </c>
      <c r="E18" s="121">
        <v>89579</v>
      </c>
      <c r="F18" s="121">
        <v>91088</v>
      </c>
      <c r="G18" s="121">
        <v>106091</v>
      </c>
      <c r="H18" s="121">
        <v>102157</v>
      </c>
      <c r="I18" s="121">
        <v>125433</v>
      </c>
      <c r="J18" s="121">
        <v>115392</v>
      </c>
      <c r="K18" s="121">
        <v>111719</v>
      </c>
      <c r="L18" s="121">
        <v>15859</v>
      </c>
      <c r="M18" s="121">
        <v>9011</v>
      </c>
      <c r="N18" s="121">
        <v>34971</v>
      </c>
      <c r="O18" s="121">
        <v>60609</v>
      </c>
      <c r="P18" s="47">
        <f t="shared" si="0"/>
        <v>73.3</v>
      </c>
      <c r="Q18" s="48">
        <f t="shared" si="1"/>
        <v>0.76509146029727093</v>
      </c>
    </row>
    <row r="19" spans="1:17" ht="12" customHeight="1">
      <c r="A19" s="54" t="s">
        <v>0</v>
      </c>
      <c r="B19" s="94" t="s">
        <v>110</v>
      </c>
      <c r="C19" s="75" t="s">
        <v>95</v>
      </c>
      <c r="D19" s="121">
        <v>21419</v>
      </c>
      <c r="E19" s="121">
        <v>21093</v>
      </c>
      <c r="F19" s="121">
        <v>23646</v>
      </c>
      <c r="G19" s="121">
        <v>31357</v>
      </c>
      <c r="H19" s="121">
        <v>35320</v>
      </c>
      <c r="I19" s="121">
        <v>48735</v>
      </c>
      <c r="J19" s="121">
        <v>45427</v>
      </c>
      <c r="K19" s="121">
        <v>41465</v>
      </c>
      <c r="L19" s="121">
        <v>3779</v>
      </c>
      <c r="M19" s="121">
        <v>979</v>
      </c>
      <c r="N19" s="121">
        <v>3375</v>
      </c>
      <c r="O19" s="121">
        <v>11569</v>
      </c>
      <c r="P19" s="47">
        <f t="shared" si="0"/>
        <v>242.8</v>
      </c>
      <c r="Q19" s="48">
        <f t="shared" si="1"/>
        <v>0.14604007827515925</v>
      </c>
    </row>
    <row r="20" spans="1:17" ht="12" customHeight="1">
      <c r="A20" s="54" t="s">
        <v>0</v>
      </c>
      <c r="B20" s="93" t="s">
        <v>99</v>
      </c>
      <c r="C20" s="75" t="s">
        <v>95</v>
      </c>
      <c r="D20" s="121">
        <v>83092</v>
      </c>
      <c r="E20" s="121">
        <v>88223</v>
      </c>
      <c r="F20" s="121">
        <v>86800</v>
      </c>
      <c r="G20" s="121">
        <v>89754</v>
      </c>
      <c r="H20" s="121">
        <v>84853</v>
      </c>
      <c r="I20" s="121">
        <v>101217</v>
      </c>
      <c r="J20" s="121">
        <v>101607</v>
      </c>
      <c r="K20" s="121">
        <v>92951</v>
      </c>
      <c r="L20" s="121">
        <v>22767</v>
      </c>
      <c r="M20" s="121">
        <v>20793</v>
      </c>
      <c r="N20" s="121">
        <v>64830</v>
      </c>
      <c r="O20" s="121">
        <v>79967</v>
      </c>
      <c r="P20" s="47">
        <f t="shared" si="0"/>
        <v>23.3</v>
      </c>
      <c r="Q20" s="48">
        <f t="shared" si="1"/>
        <v>1.009455176716195</v>
      </c>
    </row>
    <row r="21" spans="1:17" ht="12" customHeight="1">
      <c r="A21" s="54" t="s">
        <v>0</v>
      </c>
      <c r="B21" s="94" t="s">
        <v>111</v>
      </c>
      <c r="C21" s="75" t="s">
        <v>95</v>
      </c>
      <c r="D21" s="121">
        <v>61139</v>
      </c>
      <c r="E21" s="121">
        <v>61781</v>
      </c>
      <c r="F21" s="121">
        <v>62278</v>
      </c>
      <c r="G21" s="121">
        <v>63911</v>
      </c>
      <c r="H21" s="121">
        <v>60692</v>
      </c>
      <c r="I21" s="121">
        <v>72222</v>
      </c>
      <c r="J21" s="121">
        <v>72302</v>
      </c>
      <c r="K21" s="121">
        <v>67970</v>
      </c>
      <c r="L21" s="121">
        <v>17712</v>
      </c>
      <c r="M21" s="121">
        <v>17353</v>
      </c>
      <c r="N21" s="121">
        <v>48622</v>
      </c>
      <c r="O21" s="121">
        <v>56997</v>
      </c>
      <c r="P21" s="47">
        <f t="shared" si="0"/>
        <v>17.2</v>
      </c>
      <c r="Q21" s="48">
        <f t="shared" si="1"/>
        <v>0.71949575083838291</v>
      </c>
    </row>
    <row r="22" spans="1:17" ht="12" customHeight="1">
      <c r="A22" s="54" t="s">
        <v>0</v>
      </c>
      <c r="B22" s="93" t="s">
        <v>100</v>
      </c>
      <c r="C22" s="75" t="s">
        <v>95</v>
      </c>
      <c r="D22" s="121">
        <v>9972</v>
      </c>
      <c r="E22" s="121">
        <v>11290</v>
      </c>
      <c r="F22" s="121">
        <v>10921</v>
      </c>
      <c r="G22" s="121">
        <v>11490</v>
      </c>
      <c r="H22" s="121">
        <v>10976</v>
      </c>
      <c r="I22" s="121">
        <v>11386</v>
      </c>
      <c r="J22" s="121">
        <v>12072</v>
      </c>
      <c r="K22" s="121">
        <v>11300</v>
      </c>
      <c r="L22" s="121">
        <v>1566</v>
      </c>
      <c r="M22" s="121">
        <v>542</v>
      </c>
      <c r="N22" s="121">
        <v>5657</v>
      </c>
      <c r="O22" s="121">
        <v>10456</v>
      </c>
      <c r="P22" s="47">
        <f t="shared" si="0"/>
        <v>84.8</v>
      </c>
      <c r="Q22" s="48">
        <f t="shared" si="1"/>
        <v>0.13199023756980424</v>
      </c>
    </row>
    <row r="23" spans="1:17" ht="12" customHeight="1">
      <c r="A23" s="54" t="s">
        <v>0</v>
      </c>
      <c r="B23" s="93" t="s">
        <v>202</v>
      </c>
      <c r="C23" s="75" t="s">
        <v>95</v>
      </c>
      <c r="D23" s="121">
        <v>10686</v>
      </c>
      <c r="E23" s="121">
        <v>3713</v>
      </c>
      <c r="F23" s="121">
        <v>4926</v>
      </c>
      <c r="G23" s="121">
        <v>13985</v>
      </c>
      <c r="H23" s="121">
        <v>18888</v>
      </c>
      <c r="I23" s="121">
        <v>24923</v>
      </c>
      <c r="J23" s="121">
        <v>32578</v>
      </c>
      <c r="K23" s="121">
        <v>31573</v>
      </c>
      <c r="L23" s="121">
        <v>15454</v>
      </c>
      <c r="M23" s="121">
        <v>13018</v>
      </c>
      <c r="N23" s="121">
        <v>22145</v>
      </c>
      <c r="O23" s="121">
        <v>13212</v>
      </c>
      <c r="P23" s="47">
        <f t="shared" si="0"/>
        <v>-40.299999999999997</v>
      </c>
      <c r="Q23" s="48">
        <f t="shared" si="1"/>
        <v>0.16678031931639761</v>
      </c>
    </row>
    <row r="24" spans="1:17" s="82" customFormat="1" ht="12" customHeight="1">
      <c r="A24" s="42" t="s">
        <v>0</v>
      </c>
      <c r="B24" s="74" t="s">
        <v>97</v>
      </c>
      <c r="C24" s="81" t="s">
        <v>95</v>
      </c>
      <c r="D24" s="123">
        <v>7050496</v>
      </c>
      <c r="E24" s="123">
        <v>7087419</v>
      </c>
      <c r="F24" s="123">
        <v>7408813</v>
      </c>
      <c r="G24" s="123">
        <v>7405916</v>
      </c>
      <c r="H24" s="123">
        <v>7492260</v>
      </c>
      <c r="I24" s="123">
        <v>7864001</v>
      </c>
      <c r="J24" s="123">
        <v>8178813</v>
      </c>
      <c r="K24" s="123">
        <v>8484173</v>
      </c>
      <c r="L24" s="123">
        <v>4801211</v>
      </c>
      <c r="M24" s="124">
        <v>4201636</v>
      </c>
      <c r="N24" s="124">
        <v>7009199</v>
      </c>
      <c r="O24" s="123">
        <v>7921798</v>
      </c>
      <c r="P24" s="44">
        <f t="shared" si="0"/>
        <v>13</v>
      </c>
      <c r="Q24" s="45">
        <f t="shared" si="1"/>
        <v>100</v>
      </c>
    </row>
    <row r="25" spans="1:17" ht="12" customHeight="1">
      <c r="A25" s="54" t="s">
        <v>1</v>
      </c>
      <c r="B25" s="71" t="s">
        <v>101</v>
      </c>
      <c r="C25" s="75" t="s">
        <v>95</v>
      </c>
      <c r="D25" s="121">
        <v>16539313</v>
      </c>
      <c r="E25" s="121">
        <v>16419575</v>
      </c>
      <c r="F25" s="121">
        <v>17055583</v>
      </c>
      <c r="G25" s="121">
        <v>16824891</v>
      </c>
      <c r="H25" s="121">
        <v>16859067</v>
      </c>
      <c r="I25" s="121">
        <v>17455008</v>
      </c>
      <c r="J25" s="121">
        <v>17901189</v>
      </c>
      <c r="K25" s="121">
        <v>18547620</v>
      </c>
      <c r="L25" s="121">
        <v>12540303</v>
      </c>
      <c r="M25" s="121">
        <v>11338058</v>
      </c>
      <c r="N25" s="121">
        <v>16248792</v>
      </c>
      <c r="O25" s="121">
        <v>17840498</v>
      </c>
      <c r="P25" s="47">
        <f t="shared" ref="P25:P33" si="2">ROUND(O25/N25*100-100,1)</f>
        <v>9.8000000000000007</v>
      </c>
      <c r="Q25" s="48">
        <f>O25/O$45*100</f>
        <v>89.848867243392334</v>
      </c>
    </row>
    <row r="26" spans="1:17" ht="12" customHeight="1">
      <c r="A26" s="54" t="s">
        <v>1</v>
      </c>
      <c r="B26" s="71" t="s">
        <v>197</v>
      </c>
      <c r="C26" s="75" t="s">
        <v>95</v>
      </c>
      <c r="D26" s="121">
        <v>1815935</v>
      </c>
      <c r="E26" s="121">
        <v>1865684</v>
      </c>
      <c r="F26" s="121">
        <v>1843184</v>
      </c>
      <c r="G26" s="121">
        <v>1907316</v>
      </c>
      <c r="H26" s="121">
        <v>1891323</v>
      </c>
      <c r="I26" s="121">
        <v>2058115</v>
      </c>
      <c r="J26" s="121">
        <v>2185568</v>
      </c>
      <c r="K26" s="121">
        <v>2202940</v>
      </c>
      <c r="L26" s="121">
        <v>977984</v>
      </c>
      <c r="M26" s="121">
        <v>958761</v>
      </c>
      <c r="N26" s="121">
        <v>1661969</v>
      </c>
      <c r="O26" s="121">
        <v>2015621</v>
      </c>
      <c r="P26" s="47">
        <f t="shared" si="2"/>
        <v>21.3</v>
      </c>
      <c r="Q26" s="48">
        <f t="shared" ref="Q26:Q45" si="3">O26/O$45*100</f>
        <v>10.151132756607675</v>
      </c>
    </row>
    <row r="27" spans="1:17" ht="12" customHeight="1">
      <c r="A27" s="54" t="s">
        <v>1</v>
      </c>
      <c r="B27" s="93" t="s">
        <v>198</v>
      </c>
      <c r="C27" s="75" t="s">
        <v>95</v>
      </c>
      <c r="D27" s="121">
        <v>1377167</v>
      </c>
      <c r="E27" s="121">
        <v>1420082</v>
      </c>
      <c r="F27" s="121">
        <v>1410714</v>
      </c>
      <c r="G27" s="121">
        <v>1426033</v>
      </c>
      <c r="H27" s="121">
        <v>1436403</v>
      </c>
      <c r="I27" s="121">
        <v>1524157</v>
      </c>
      <c r="J27" s="121">
        <v>1642236</v>
      </c>
      <c r="K27" s="121">
        <v>1689092</v>
      </c>
      <c r="L27" s="121">
        <v>838054</v>
      </c>
      <c r="M27" s="121">
        <v>842490</v>
      </c>
      <c r="N27" s="121">
        <v>1345559</v>
      </c>
      <c r="O27" s="121">
        <v>1626639</v>
      </c>
      <c r="P27" s="47">
        <f t="shared" si="2"/>
        <v>20.9</v>
      </c>
      <c r="Q27" s="48">
        <f t="shared" si="3"/>
        <v>8.192129589876048</v>
      </c>
    </row>
    <row r="28" spans="1:17" ht="12" customHeight="1">
      <c r="A28" s="54" t="s">
        <v>1</v>
      </c>
      <c r="B28" s="94" t="s">
        <v>102</v>
      </c>
      <c r="C28" s="75" t="s">
        <v>95</v>
      </c>
      <c r="D28" s="121">
        <v>42826</v>
      </c>
      <c r="E28" s="121">
        <v>41980</v>
      </c>
      <c r="F28" s="121">
        <v>44594</v>
      </c>
      <c r="G28" s="121">
        <v>46193</v>
      </c>
      <c r="H28" s="121">
        <v>46989</v>
      </c>
      <c r="I28" s="121">
        <v>45169</v>
      </c>
      <c r="J28" s="121">
        <v>49173</v>
      </c>
      <c r="K28" s="121">
        <v>48237</v>
      </c>
      <c r="L28" s="121">
        <v>26882</v>
      </c>
      <c r="M28" s="121">
        <v>26354</v>
      </c>
      <c r="N28" s="121">
        <v>52244</v>
      </c>
      <c r="O28" s="121">
        <v>64970</v>
      </c>
      <c r="P28" s="47">
        <f t="shared" si="2"/>
        <v>24.4</v>
      </c>
      <c r="Q28" s="48">
        <f t="shared" si="3"/>
        <v>0.32720392137053567</v>
      </c>
    </row>
    <row r="29" spans="1:17" ht="12" customHeight="1">
      <c r="A29" s="54" t="s">
        <v>1</v>
      </c>
      <c r="B29" s="94" t="s">
        <v>199</v>
      </c>
      <c r="C29" s="75" t="s">
        <v>95</v>
      </c>
      <c r="D29" s="121">
        <v>67942</v>
      </c>
      <c r="E29" s="121">
        <v>71065</v>
      </c>
      <c r="F29" s="121">
        <v>64370</v>
      </c>
      <c r="G29" s="121">
        <v>61072</v>
      </c>
      <c r="H29" s="121">
        <v>64447</v>
      </c>
      <c r="I29" s="121">
        <v>67766</v>
      </c>
      <c r="J29" s="121">
        <v>65413</v>
      </c>
      <c r="K29" s="121">
        <v>66137</v>
      </c>
      <c r="L29" s="121">
        <v>24345</v>
      </c>
      <c r="M29" s="121">
        <v>26093</v>
      </c>
      <c r="N29" s="121">
        <v>48243</v>
      </c>
      <c r="O29" s="121">
        <v>57401</v>
      </c>
      <c r="P29" s="47">
        <f t="shared" si="2"/>
        <v>19</v>
      </c>
      <c r="Q29" s="48">
        <f t="shared" si="3"/>
        <v>0.28908468971202278</v>
      </c>
    </row>
    <row r="30" spans="1:17" ht="12" customHeight="1">
      <c r="A30" s="54" t="s">
        <v>1</v>
      </c>
      <c r="B30" s="94" t="s">
        <v>103</v>
      </c>
      <c r="C30" s="75" t="s">
        <v>95</v>
      </c>
      <c r="D30" s="121">
        <v>77929</v>
      </c>
      <c r="E30" s="121">
        <v>83497</v>
      </c>
      <c r="F30" s="121">
        <v>76898</v>
      </c>
      <c r="G30" s="121">
        <v>72236</v>
      </c>
      <c r="H30" s="121">
        <v>67693</v>
      </c>
      <c r="I30" s="121">
        <v>66940</v>
      </c>
      <c r="J30" s="121">
        <v>70942</v>
      </c>
      <c r="K30" s="121">
        <v>74390</v>
      </c>
      <c r="L30" s="121">
        <v>26188</v>
      </c>
      <c r="M30" s="121">
        <v>26310</v>
      </c>
      <c r="N30" s="121">
        <v>49698</v>
      </c>
      <c r="O30" s="121">
        <v>55337</v>
      </c>
      <c r="P30" s="47">
        <f t="shared" si="2"/>
        <v>11.3</v>
      </c>
      <c r="Q30" s="48">
        <f t="shared" si="3"/>
        <v>0.27868990914085479</v>
      </c>
    </row>
    <row r="31" spans="1:17" ht="12" customHeight="1">
      <c r="A31" s="54" t="s">
        <v>1</v>
      </c>
      <c r="B31" s="94" t="s">
        <v>104</v>
      </c>
      <c r="C31" s="75" t="s">
        <v>95</v>
      </c>
      <c r="D31" s="121">
        <v>184777</v>
      </c>
      <c r="E31" s="121">
        <v>164645</v>
      </c>
      <c r="F31" s="121">
        <v>174826</v>
      </c>
      <c r="G31" s="121">
        <v>190075</v>
      </c>
      <c r="H31" s="121">
        <v>178381</v>
      </c>
      <c r="I31" s="121">
        <v>178391</v>
      </c>
      <c r="J31" s="121">
        <v>189421</v>
      </c>
      <c r="K31" s="121">
        <v>194121</v>
      </c>
      <c r="L31" s="121">
        <v>84520</v>
      </c>
      <c r="M31" s="121">
        <v>79759</v>
      </c>
      <c r="N31" s="121">
        <v>133447</v>
      </c>
      <c r="O31" s="121">
        <v>158247</v>
      </c>
      <c r="P31" s="47">
        <f t="shared" si="2"/>
        <v>18.600000000000001</v>
      </c>
      <c r="Q31" s="48">
        <f t="shared" si="3"/>
        <v>0.79696843073915913</v>
      </c>
    </row>
    <row r="32" spans="1:17" ht="12" customHeight="1">
      <c r="A32" s="54" t="s">
        <v>1</v>
      </c>
      <c r="B32" s="94" t="s">
        <v>105</v>
      </c>
      <c r="C32" s="75" t="s">
        <v>95</v>
      </c>
      <c r="D32" s="121">
        <v>147148</v>
      </c>
      <c r="E32" s="121">
        <v>142916</v>
      </c>
      <c r="F32" s="121">
        <v>146848</v>
      </c>
      <c r="G32" s="121">
        <v>141488</v>
      </c>
      <c r="H32" s="121">
        <v>148595</v>
      </c>
      <c r="I32" s="121">
        <v>150294</v>
      </c>
      <c r="J32" s="121">
        <v>164674</v>
      </c>
      <c r="K32" s="121">
        <v>157224</v>
      </c>
      <c r="L32" s="121">
        <v>68821</v>
      </c>
      <c r="M32" s="121">
        <v>67311</v>
      </c>
      <c r="N32" s="121">
        <v>118879</v>
      </c>
      <c r="O32" s="121">
        <v>152511</v>
      </c>
      <c r="P32" s="47">
        <f t="shared" si="2"/>
        <v>28.3</v>
      </c>
      <c r="Q32" s="48">
        <f t="shared" si="3"/>
        <v>0.76808061031463393</v>
      </c>
    </row>
    <row r="33" spans="1:19" ht="12" customHeight="1">
      <c r="A33" s="54" t="s">
        <v>1</v>
      </c>
      <c r="B33" s="94" t="s">
        <v>106</v>
      </c>
      <c r="C33" s="75" t="s">
        <v>95</v>
      </c>
      <c r="D33" s="121">
        <v>105912</v>
      </c>
      <c r="E33" s="121">
        <v>119496</v>
      </c>
      <c r="F33" s="121">
        <v>117253</v>
      </c>
      <c r="G33" s="121">
        <v>123395</v>
      </c>
      <c r="H33" s="121">
        <v>134709</v>
      </c>
      <c r="I33" s="121">
        <v>184180</v>
      </c>
      <c r="J33" s="121">
        <v>200934</v>
      </c>
      <c r="K33" s="121">
        <v>207340</v>
      </c>
      <c r="L33" s="121">
        <v>147336</v>
      </c>
      <c r="M33" s="121">
        <v>149153</v>
      </c>
      <c r="N33" s="121">
        <v>208782</v>
      </c>
      <c r="O33" s="121">
        <v>261766</v>
      </c>
      <c r="P33" s="47">
        <f t="shared" si="2"/>
        <v>25.4</v>
      </c>
      <c r="Q33" s="48">
        <f t="shared" si="3"/>
        <v>1.3183140169536656</v>
      </c>
    </row>
    <row r="34" spans="1:19" ht="12" customHeight="1">
      <c r="A34" s="54" t="s">
        <v>1</v>
      </c>
      <c r="B34" s="94" t="s">
        <v>107</v>
      </c>
      <c r="C34" s="75" t="s">
        <v>95</v>
      </c>
      <c r="D34" s="121">
        <v>144732</v>
      </c>
      <c r="E34" s="121">
        <v>152299</v>
      </c>
      <c r="F34" s="121">
        <v>157241</v>
      </c>
      <c r="G34" s="121">
        <v>158810</v>
      </c>
      <c r="H34" s="121">
        <v>162569</v>
      </c>
      <c r="I34" s="121">
        <v>155660</v>
      </c>
      <c r="J34" s="121">
        <v>157843</v>
      </c>
      <c r="K34" s="121">
        <v>153416</v>
      </c>
      <c r="L34" s="121">
        <v>71014</v>
      </c>
      <c r="M34" s="121">
        <v>58283</v>
      </c>
      <c r="N34" s="121">
        <v>112318</v>
      </c>
      <c r="O34" s="121">
        <v>143915</v>
      </c>
      <c r="P34" s="47">
        <f t="shared" ref="P34:P66" si="4">ROUND(O34/N34*100-100,1)</f>
        <v>28.1</v>
      </c>
      <c r="Q34" s="48">
        <f t="shared" si="3"/>
        <v>0.72478916952502148</v>
      </c>
    </row>
    <row r="35" spans="1:19" ht="12" customHeight="1">
      <c r="A35" s="54" t="s">
        <v>1</v>
      </c>
      <c r="B35" s="94" t="s">
        <v>200</v>
      </c>
      <c r="C35" s="75" t="s">
        <v>95</v>
      </c>
      <c r="D35" s="121">
        <v>43485</v>
      </c>
      <c r="E35" s="121">
        <v>45205</v>
      </c>
      <c r="F35" s="121">
        <v>46422</v>
      </c>
      <c r="G35" s="121">
        <v>75259</v>
      </c>
      <c r="H35" s="121">
        <v>64681</v>
      </c>
      <c r="I35" s="121">
        <v>54784</v>
      </c>
      <c r="J35" s="121">
        <v>54500</v>
      </c>
      <c r="K35" s="121">
        <v>72859</v>
      </c>
      <c r="L35" s="121">
        <v>27692</v>
      </c>
      <c r="M35" s="121">
        <v>32863</v>
      </c>
      <c r="N35" s="121">
        <v>54532</v>
      </c>
      <c r="O35" s="121">
        <v>57965</v>
      </c>
      <c r="P35" s="47">
        <f>ROUND(O35/N35*100-100,1)</f>
        <v>6.3</v>
      </c>
      <c r="Q35" s="48">
        <f t="shared" si="3"/>
        <v>0.29192512393786524</v>
      </c>
    </row>
    <row r="36" spans="1:19" ht="12" customHeight="1">
      <c r="A36" s="54" t="s">
        <v>1</v>
      </c>
      <c r="B36" s="94" t="s">
        <v>108</v>
      </c>
      <c r="C36" s="75" t="s">
        <v>95</v>
      </c>
      <c r="D36" s="121">
        <v>63548</v>
      </c>
      <c r="E36" s="121">
        <v>78648</v>
      </c>
      <c r="F36" s="121">
        <v>71914</v>
      </c>
      <c r="G36" s="121">
        <v>80887</v>
      </c>
      <c r="H36" s="121">
        <v>78293</v>
      </c>
      <c r="I36" s="121">
        <v>91777</v>
      </c>
      <c r="J36" s="121">
        <v>114904</v>
      </c>
      <c r="K36" s="121">
        <v>119163</v>
      </c>
      <c r="L36" s="121">
        <v>61314</v>
      </c>
      <c r="M36" s="121">
        <v>73535</v>
      </c>
      <c r="N36" s="121">
        <v>108076</v>
      </c>
      <c r="O36" s="121">
        <v>121317</v>
      </c>
      <c r="P36" s="47">
        <f>ROUND(O36/N36*100-100,1)</f>
        <v>12.3</v>
      </c>
      <c r="Q36" s="48">
        <f t="shared" si="3"/>
        <v>0.61098042371724304</v>
      </c>
    </row>
    <row r="37" spans="1:19" ht="12" customHeight="1">
      <c r="A37" s="54" t="s">
        <v>1</v>
      </c>
      <c r="B37" s="94" t="s">
        <v>109</v>
      </c>
      <c r="C37" s="75" t="s">
        <v>95</v>
      </c>
      <c r="D37" s="121">
        <v>108333</v>
      </c>
      <c r="E37" s="121">
        <v>106472</v>
      </c>
      <c r="F37" s="121">
        <v>107357</v>
      </c>
      <c r="G37" s="121">
        <v>116279</v>
      </c>
      <c r="H37" s="121">
        <v>110807</v>
      </c>
      <c r="I37" s="121">
        <v>103227</v>
      </c>
      <c r="J37" s="121">
        <v>105192</v>
      </c>
      <c r="K37" s="121">
        <v>101136</v>
      </c>
      <c r="L37" s="121">
        <v>37477</v>
      </c>
      <c r="M37" s="121">
        <v>26251</v>
      </c>
      <c r="N37" s="121">
        <v>76041</v>
      </c>
      <c r="O37" s="121">
        <v>89973</v>
      </c>
      <c r="P37" s="47">
        <f t="shared" si="4"/>
        <v>18.3</v>
      </c>
      <c r="Q37" s="48">
        <f t="shared" si="3"/>
        <v>0.4531248024853195</v>
      </c>
    </row>
    <row r="38" spans="1:19" ht="12" customHeight="1">
      <c r="A38" s="54" t="s">
        <v>1</v>
      </c>
      <c r="B38" s="93" t="s">
        <v>201</v>
      </c>
      <c r="C38" s="75" t="s">
        <v>95</v>
      </c>
      <c r="D38" s="121">
        <v>12753</v>
      </c>
      <c r="E38" s="121">
        <v>15873</v>
      </c>
      <c r="F38" s="121">
        <v>15263</v>
      </c>
      <c r="G38" s="121">
        <v>12759</v>
      </c>
      <c r="H38" s="121">
        <v>11688</v>
      </c>
      <c r="I38" s="121">
        <v>13903</v>
      </c>
      <c r="J38" s="121">
        <v>14137</v>
      </c>
      <c r="K38" s="121">
        <v>12264</v>
      </c>
      <c r="L38" s="121">
        <v>3460</v>
      </c>
      <c r="M38" s="121">
        <v>3215</v>
      </c>
      <c r="N38" s="121">
        <v>11144</v>
      </c>
      <c r="O38" s="121">
        <v>13890</v>
      </c>
      <c r="P38" s="47">
        <f t="shared" si="4"/>
        <v>24.6</v>
      </c>
      <c r="Q38" s="48">
        <f t="shared" si="3"/>
        <v>6.9953247157714962E-2</v>
      </c>
    </row>
    <row r="39" spans="1:19" ht="12" customHeight="1">
      <c r="A39" s="54" t="s">
        <v>1</v>
      </c>
      <c r="B39" s="93" t="s">
        <v>98</v>
      </c>
      <c r="C39" s="75" t="s">
        <v>95</v>
      </c>
      <c r="D39" s="121">
        <v>197071</v>
      </c>
      <c r="E39" s="121">
        <v>201270</v>
      </c>
      <c r="F39" s="121">
        <v>199560</v>
      </c>
      <c r="G39" s="121">
        <v>222758</v>
      </c>
      <c r="H39" s="121">
        <v>197472</v>
      </c>
      <c r="I39" s="121">
        <v>227149</v>
      </c>
      <c r="J39" s="121">
        <v>220320</v>
      </c>
      <c r="K39" s="121">
        <v>217702</v>
      </c>
      <c r="L39" s="121">
        <v>43240</v>
      </c>
      <c r="M39" s="121">
        <v>35203</v>
      </c>
      <c r="N39" s="121">
        <v>100376</v>
      </c>
      <c r="O39" s="121">
        <v>148658</v>
      </c>
      <c r="P39" s="47">
        <f t="shared" si="4"/>
        <v>48.1</v>
      </c>
      <c r="Q39" s="48">
        <f t="shared" si="3"/>
        <v>0.74867601266894102</v>
      </c>
    </row>
    <row r="40" spans="1:19" ht="12" customHeight="1">
      <c r="A40" s="54" t="s">
        <v>1</v>
      </c>
      <c r="B40" s="94" t="s">
        <v>110</v>
      </c>
      <c r="C40" s="75" t="s">
        <v>95</v>
      </c>
      <c r="D40" s="121">
        <v>45717</v>
      </c>
      <c r="E40" s="121">
        <v>44523</v>
      </c>
      <c r="F40" s="121">
        <v>52353</v>
      </c>
      <c r="G40" s="121">
        <v>66459</v>
      </c>
      <c r="H40" s="121">
        <v>60755</v>
      </c>
      <c r="I40" s="121">
        <v>72483</v>
      </c>
      <c r="J40" s="121">
        <v>71375</v>
      </c>
      <c r="K40" s="121">
        <v>72371</v>
      </c>
      <c r="L40" s="121">
        <v>7403</v>
      </c>
      <c r="M40" s="121">
        <v>3747</v>
      </c>
      <c r="N40" s="121">
        <v>6549</v>
      </c>
      <c r="O40" s="121">
        <v>22610</v>
      </c>
      <c r="P40" s="47">
        <f t="shared" si="4"/>
        <v>245.2</v>
      </c>
      <c r="Q40" s="48">
        <f t="shared" si="3"/>
        <v>0.11386918057854105</v>
      </c>
    </row>
    <row r="41" spans="1:19" ht="12" customHeight="1">
      <c r="A41" s="54" t="s">
        <v>1</v>
      </c>
      <c r="B41" s="93" t="s">
        <v>99</v>
      </c>
      <c r="C41" s="75" t="s">
        <v>95</v>
      </c>
      <c r="D41" s="121">
        <v>186509</v>
      </c>
      <c r="E41" s="121">
        <v>196561</v>
      </c>
      <c r="F41" s="121">
        <v>185499</v>
      </c>
      <c r="G41" s="121">
        <v>195633</v>
      </c>
      <c r="H41" s="121">
        <v>184501</v>
      </c>
      <c r="I41" s="121">
        <v>217253</v>
      </c>
      <c r="J41" s="121">
        <v>219947</v>
      </c>
      <c r="K41" s="121">
        <v>200876</v>
      </c>
      <c r="L41" s="121">
        <v>55379</v>
      </c>
      <c r="M41" s="121">
        <v>48840</v>
      </c>
      <c r="N41" s="121">
        <v>146396</v>
      </c>
      <c r="O41" s="121">
        <v>179146</v>
      </c>
      <c r="P41" s="47">
        <f t="shared" si="4"/>
        <v>22.4</v>
      </c>
      <c r="Q41" s="48">
        <f t="shared" si="3"/>
        <v>0.9022206202531321</v>
      </c>
    </row>
    <row r="42" spans="1:19" ht="12" customHeight="1">
      <c r="A42" s="54" t="s">
        <v>1</v>
      </c>
      <c r="B42" s="94" t="s">
        <v>111</v>
      </c>
      <c r="C42" s="75" t="s">
        <v>95</v>
      </c>
      <c r="D42" s="121">
        <v>139275</v>
      </c>
      <c r="E42" s="121">
        <v>136066</v>
      </c>
      <c r="F42" s="121">
        <v>132935</v>
      </c>
      <c r="G42" s="121">
        <v>141681</v>
      </c>
      <c r="H42" s="121">
        <v>132460</v>
      </c>
      <c r="I42" s="121">
        <v>152372</v>
      </c>
      <c r="J42" s="121">
        <v>153543</v>
      </c>
      <c r="K42" s="121">
        <v>146416</v>
      </c>
      <c r="L42" s="121">
        <v>41076</v>
      </c>
      <c r="M42" s="121">
        <v>39378</v>
      </c>
      <c r="N42" s="121">
        <v>109224</v>
      </c>
      <c r="O42" s="121">
        <v>122529</v>
      </c>
      <c r="P42" s="47">
        <f t="shared" si="4"/>
        <v>12.2</v>
      </c>
      <c r="Q42" s="48">
        <f t="shared" si="3"/>
        <v>0.61708433556426612</v>
      </c>
    </row>
    <row r="43" spans="1:19" ht="12" customHeight="1">
      <c r="A43" s="54" t="s">
        <v>1</v>
      </c>
      <c r="B43" s="93" t="s">
        <v>100</v>
      </c>
      <c r="C43" s="75" t="s">
        <v>95</v>
      </c>
      <c r="D43" s="121">
        <v>21859</v>
      </c>
      <c r="E43" s="121">
        <v>25060</v>
      </c>
      <c r="F43" s="121">
        <v>22785</v>
      </c>
      <c r="G43" s="121">
        <v>24977</v>
      </c>
      <c r="H43" s="121">
        <v>23842</v>
      </c>
      <c r="I43" s="121">
        <v>25001</v>
      </c>
      <c r="J43" s="121">
        <v>25927</v>
      </c>
      <c r="K43" s="121">
        <v>24198</v>
      </c>
      <c r="L43" s="121">
        <v>3666</v>
      </c>
      <c r="M43" s="121">
        <v>1346</v>
      </c>
      <c r="N43" s="121">
        <v>12634</v>
      </c>
      <c r="O43" s="121">
        <v>23223</v>
      </c>
      <c r="P43" s="47">
        <f t="shared" si="4"/>
        <v>83.8</v>
      </c>
      <c r="Q43" s="48">
        <f t="shared" si="3"/>
        <v>0.11695639011833078</v>
      </c>
    </row>
    <row r="44" spans="1:19" ht="12" customHeight="1">
      <c r="A44" s="54" t="s">
        <v>1</v>
      </c>
      <c r="B44" s="93" t="s">
        <v>202</v>
      </c>
      <c r="C44" s="75" t="s">
        <v>95</v>
      </c>
      <c r="D44" s="121">
        <v>20576</v>
      </c>
      <c r="E44" s="121">
        <v>6838</v>
      </c>
      <c r="F44" s="121">
        <v>9363</v>
      </c>
      <c r="G44" s="121">
        <v>25156</v>
      </c>
      <c r="H44" s="121">
        <v>37417</v>
      </c>
      <c r="I44" s="121">
        <v>50652</v>
      </c>
      <c r="J44" s="121">
        <v>63001</v>
      </c>
      <c r="K44" s="121">
        <v>58808</v>
      </c>
      <c r="L44" s="121">
        <v>34185</v>
      </c>
      <c r="M44" s="121">
        <v>27667</v>
      </c>
      <c r="N44" s="121">
        <v>45860</v>
      </c>
      <c r="O44" s="121">
        <v>24065</v>
      </c>
      <c r="P44" s="47">
        <f t="shared" si="4"/>
        <v>-47.5</v>
      </c>
      <c r="Q44" s="48">
        <f t="shared" si="3"/>
        <v>0.12119689653350688</v>
      </c>
    </row>
    <row r="45" spans="1:19" s="82" customFormat="1" ht="12" customHeight="1">
      <c r="A45" s="42" t="s">
        <v>1</v>
      </c>
      <c r="B45" s="74" t="s">
        <v>97</v>
      </c>
      <c r="C45" s="81" t="s">
        <v>95</v>
      </c>
      <c r="D45" s="123">
        <v>18355248</v>
      </c>
      <c r="E45" s="123">
        <v>18285259</v>
      </c>
      <c r="F45" s="123">
        <v>18898767</v>
      </c>
      <c r="G45" s="123">
        <v>18732207</v>
      </c>
      <c r="H45" s="123">
        <v>18750390</v>
      </c>
      <c r="I45" s="123">
        <v>19513123</v>
      </c>
      <c r="J45" s="123">
        <v>20086757</v>
      </c>
      <c r="K45" s="123">
        <v>20750560</v>
      </c>
      <c r="L45" s="123">
        <v>13518287</v>
      </c>
      <c r="M45" s="124">
        <v>12296819</v>
      </c>
      <c r="N45" s="124">
        <v>17910761</v>
      </c>
      <c r="O45" s="123">
        <v>19856119</v>
      </c>
      <c r="P45" s="44">
        <f t="shared" si="4"/>
        <v>10.9</v>
      </c>
      <c r="Q45" s="45">
        <f t="shared" si="3"/>
        <v>100</v>
      </c>
    </row>
    <row r="46" spans="1:19" ht="12" customHeight="1">
      <c r="A46" s="54" t="s">
        <v>203</v>
      </c>
      <c r="B46" s="71" t="s">
        <v>101</v>
      </c>
      <c r="C46" s="75" t="s">
        <v>96</v>
      </c>
      <c r="D46" s="125">
        <v>2.6</v>
      </c>
      <c r="E46" s="125">
        <v>2.6</v>
      </c>
      <c r="F46" s="125">
        <v>2.6</v>
      </c>
      <c r="G46" s="125">
        <v>2.6</v>
      </c>
      <c r="H46" s="125">
        <v>2.5</v>
      </c>
      <c r="I46" s="125">
        <v>2.5</v>
      </c>
      <c r="J46" s="125">
        <v>2.5</v>
      </c>
      <c r="K46" s="125">
        <v>2.5</v>
      </c>
      <c r="L46" s="125">
        <v>2.8</v>
      </c>
      <c r="M46" s="125">
        <v>2.9</v>
      </c>
      <c r="N46" s="125">
        <v>2.6</v>
      </c>
      <c r="O46" s="125">
        <v>2.5</v>
      </c>
      <c r="P46" s="47">
        <f t="shared" ref="P46:P54" si="5">ROUND(O46/N46*100-100,1)</f>
        <v>-3.8</v>
      </c>
      <c r="Q46" s="48" t="s">
        <v>252</v>
      </c>
      <c r="S46" s="142"/>
    </row>
    <row r="47" spans="1:19" ht="12" customHeight="1">
      <c r="A47" s="54" t="s">
        <v>203</v>
      </c>
      <c r="B47" s="71" t="s">
        <v>197</v>
      </c>
      <c r="C47" s="75" t="s">
        <v>96</v>
      </c>
      <c r="D47" s="125">
        <v>2.2999999999999998</v>
      </c>
      <c r="E47" s="125">
        <v>2.2999999999999998</v>
      </c>
      <c r="F47" s="125">
        <v>2.2000000000000002</v>
      </c>
      <c r="G47" s="125">
        <v>2.2000000000000002</v>
      </c>
      <c r="H47" s="125">
        <v>2.2000000000000002</v>
      </c>
      <c r="I47" s="125">
        <v>2.1</v>
      </c>
      <c r="J47" s="125">
        <v>2.2000000000000002</v>
      </c>
      <c r="K47" s="125">
        <v>2.2000000000000002</v>
      </c>
      <c r="L47" s="125">
        <v>2.7</v>
      </c>
      <c r="M47" s="125">
        <v>2.9</v>
      </c>
      <c r="N47" s="125">
        <v>2.2999999999999998</v>
      </c>
      <c r="O47" s="125">
        <v>2.2999999999999998</v>
      </c>
      <c r="P47" s="47">
        <f t="shared" si="5"/>
        <v>0</v>
      </c>
      <c r="Q47" s="48" t="s">
        <v>252</v>
      </c>
      <c r="S47" s="142"/>
    </row>
    <row r="48" spans="1:19" ht="12" customHeight="1">
      <c r="A48" s="54" t="s">
        <v>203</v>
      </c>
      <c r="B48" s="93" t="s">
        <v>198</v>
      </c>
      <c r="C48" s="75" t="s">
        <v>96</v>
      </c>
      <c r="D48" s="125">
        <v>2.2999999999999998</v>
      </c>
      <c r="E48" s="125">
        <v>2.2999999999999998</v>
      </c>
      <c r="F48" s="125">
        <v>2.2000000000000002</v>
      </c>
      <c r="G48" s="125">
        <v>2.2000000000000002</v>
      </c>
      <c r="H48" s="125">
        <v>2.2000000000000002</v>
      </c>
      <c r="I48" s="125">
        <v>2.2000000000000002</v>
      </c>
      <c r="J48" s="125">
        <v>2.2000000000000002</v>
      </c>
      <c r="K48" s="125">
        <v>2.2000000000000002</v>
      </c>
      <c r="L48" s="125">
        <v>2.7</v>
      </c>
      <c r="M48" s="125">
        <v>2.9</v>
      </c>
      <c r="N48" s="125">
        <v>2.2999999999999998</v>
      </c>
      <c r="O48" s="125">
        <v>2.2999999999999998</v>
      </c>
      <c r="P48" s="47">
        <f t="shared" si="5"/>
        <v>0</v>
      </c>
      <c r="Q48" s="48" t="s">
        <v>252</v>
      </c>
      <c r="S48" s="142"/>
    </row>
    <row r="49" spans="1:19" ht="12" customHeight="1">
      <c r="A49" s="54" t="s">
        <v>203</v>
      </c>
      <c r="B49" s="94" t="s">
        <v>102</v>
      </c>
      <c r="C49" s="75" t="s">
        <v>96</v>
      </c>
      <c r="D49" s="125">
        <v>2</v>
      </c>
      <c r="E49" s="125">
        <v>2</v>
      </c>
      <c r="F49" s="125">
        <v>2</v>
      </c>
      <c r="G49" s="125">
        <v>1.9</v>
      </c>
      <c r="H49" s="125">
        <v>1.9</v>
      </c>
      <c r="I49" s="125">
        <v>1.8</v>
      </c>
      <c r="J49" s="125">
        <v>1.7</v>
      </c>
      <c r="K49" s="125">
        <v>1.8</v>
      </c>
      <c r="L49" s="125">
        <v>2</v>
      </c>
      <c r="M49" s="125">
        <v>1.8</v>
      </c>
      <c r="N49" s="125">
        <v>1.8</v>
      </c>
      <c r="O49" s="125">
        <v>1.9</v>
      </c>
      <c r="P49" s="47">
        <f t="shared" si="5"/>
        <v>5.6</v>
      </c>
      <c r="Q49" s="48" t="s">
        <v>252</v>
      </c>
      <c r="S49" s="142"/>
    </row>
    <row r="50" spans="1:19" ht="12" customHeight="1">
      <c r="A50" s="54" t="s">
        <v>203</v>
      </c>
      <c r="B50" s="94" t="s">
        <v>199</v>
      </c>
      <c r="C50" s="75" t="s">
        <v>96</v>
      </c>
      <c r="D50" s="125">
        <v>2.2000000000000002</v>
      </c>
      <c r="E50" s="125">
        <v>2.1</v>
      </c>
      <c r="F50" s="125">
        <v>2</v>
      </c>
      <c r="G50" s="125">
        <v>2</v>
      </c>
      <c r="H50" s="125">
        <v>2.1</v>
      </c>
      <c r="I50" s="125">
        <v>2.1</v>
      </c>
      <c r="J50" s="125">
        <v>2.1</v>
      </c>
      <c r="K50" s="125">
        <v>2.1</v>
      </c>
      <c r="L50" s="125">
        <v>2.2000000000000002</v>
      </c>
      <c r="M50" s="125">
        <v>2.1</v>
      </c>
      <c r="N50" s="125">
        <v>2.1</v>
      </c>
      <c r="O50" s="125">
        <v>2.1</v>
      </c>
      <c r="P50" s="47">
        <f t="shared" si="5"/>
        <v>0</v>
      </c>
      <c r="Q50" s="48" t="s">
        <v>252</v>
      </c>
      <c r="S50" s="142"/>
    </row>
    <row r="51" spans="1:19" ht="12" customHeight="1">
      <c r="A51" s="54" t="s">
        <v>203</v>
      </c>
      <c r="B51" s="94" t="s">
        <v>103</v>
      </c>
      <c r="C51" s="75" t="s">
        <v>96</v>
      </c>
      <c r="D51" s="125">
        <v>2</v>
      </c>
      <c r="E51" s="125">
        <v>2.2000000000000002</v>
      </c>
      <c r="F51" s="125">
        <v>2.1</v>
      </c>
      <c r="G51" s="125">
        <v>2.1</v>
      </c>
      <c r="H51" s="125">
        <v>2.1</v>
      </c>
      <c r="I51" s="125">
        <v>2</v>
      </c>
      <c r="J51" s="125">
        <v>2.1</v>
      </c>
      <c r="K51" s="125">
        <v>2.2000000000000002</v>
      </c>
      <c r="L51" s="125">
        <v>2.6</v>
      </c>
      <c r="M51" s="125">
        <v>2.5</v>
      </c>
      <c r="N51" s="125">
        <v>2.2999999999999998</v>
      </c>
      <c r="O51" s="125">
        <v>2.2000000000000002</v>
      </c>
      <c r="P51" s="47">
        <f t="shared" si="5"/>
        <v>-4.3</v>
      </c>
      <c r="Q51" s="48" t="s">
        <v>252</v>
      </c>
      <c r="S51" s="142"/>
    </row>
    <row r="52" spans="1:19" ht="12" customHeight="1">
      <c r="A52" s="54" t="s">
        <v>203</v>
      </c>
      <c r="B52" s="94" t="s">
        <v>104</v>
      </c>
      <c r="C52" s="75" t="s">
        <v>96</v>
      </c>
      <c r="D52" s="125">
        <v>2.6</v>
      </c>
      <c r="E52" s="125">
        <v>2.5</v>
      </c>
      <c r="F52" s="125">
        <v>2.4</v>
      </c>
      <c r="G52" s="125">
        <v>2.5</v>
      </c>
      <c r="H52" s="125">
        <v>2.4</v>
      </c>
      <c r="I52" s="125">
        <v>2.2999999999999998</v>
      </c>
      <c r="J52" s="125">
        <v>2.2999999999999998</v>
      </c>
      <c r="K52" s="125">
        <v>2.2999999999999998</v>
      </c>
      <c r="L52" s="125">
        <v>2.2999999999999998</v>
      </c>
      <c r="M52" s="125">
        <v>2.2999999999999998</v>
      </c>
      <c r="N52" s="125">
        <v>2.2000000000000002</v>
      </c>
      <c r="O52" s="125">
        <v>2.2000000000000002</v>
      </c>
      <c r="P52" s="47">
        <f t="shared" si="5"/>
        <v>0</v>
      </c>
      <c r="Q52" s="48" t="s">
        <v>252</v>
      </c>
      <c r="S52" s="142"/>
    </row>
    <row r="53" spans="1:19" ht="12" customHeight="1">
      <c r="A53" s="54" t="s">
        <v>203</v>
      </c>
      <c r="B53" s="94" t="s">
        <v>105</v>
      </c>
      <c r="C53" s="75" t="s">
        <v>96</v>
      </c>
      <c r="D53" s="125">
        <v>2.4</v>
      </c>
      <c r="E53" s="125">
        <v>2.2999999999999998</v>
      </c>
      <c r="F53" s="125">
        <v>2.2000000000000002</v>
      </c>
      <c r="G53" s="125">
        <v>2.2000000000000002</v>
      </c>
      <c r="H53" s="125">
        <v>2.2000000000000002</v>
      </c>
      <c r="I53" s="125">
        <v>2.2000000000000002</v>
      </c>
      <c r="J53" s="125">
        <v>2.2000000000000002</v>
      </c>
      <c r="K53" s="125">
        <v>2.2000000000000002</v>
      </c>
      <c r="L53" s="125">
        <v>2.2999999999999998</v>
      </c>
      <c r="M53" s="125">
        <v>2.2999999999999998</v>
      </c>
      <c r="N53" s="125">
        <v>2.1</v>
      </c>
      <c r="O53" s="125">
        <v>2.2000000000000002</v>
      </c>
      <c r="P53" s="47">
        <f t="shared" si="5"/>
        <v>4.8</v>
      </c>
      <c r="Q53" s="48" t="s">
        <v>252</v>
      </c>
      <c r="S53" s="142"/>
    </row>
    <row r="54" spans="1:19" ht="12" customHeight="1">
      <c r="A54" s="54" t="s">
        <v>203</v>
      </c>
      <c r="B54" s="94" t="s">
        <v>106</v>
      </c>
      <c r="C54" s="75" t="s">
        <v>96</v>
      </c>
      <c r="D54" s="125">
        <v>2.6</v>
      </c>
      <c r="E54" s="125">
        <v>2.6</v>
      </c>
      <c r="F54" s="125">
        <v>2.2999999999999998</v>
      </c>
      <c r="G54" s="125">
        <v>2.2999999999999998</v>
      </c>
      <c r="H54" s="125">
        <v>2.2999999999999998</v>
      </c>
      <c r="I54" s="125">
        <v>2.5</v>
      </c>
      <c r="J54" s="125">
        <v>2.5</v>
      </c>
      <c r="K54" s="125">
        <v>2.4</v>
      </c>
      <c r="L54" s="125">
        <v>3.1</v>
      </c>
      <c r="M54" s="125">
        <v>3.5</v>
      </c>
      <c r="N54" s="125">
        <v>2.7</v>
      </c>
      <c r="O54" s="125">
        <v>2.6</v>
      </c>
      <c r="P54" s="47">
        <f t="shared" si="5"/>
        <v>-3.7</v>
      </c>
      <c r="Q54" s="48" t="s">
        <v>252</v>
      </c>
      <c r="S54" s="142"/>
    </row>
    <row r="55" spans="1:19" ht="12" customHeight="1">
      <c r="A55" s="54" t="s">
        <v>203</v>
      </c>
      <c r="B55" s="94" t="s">
        <v>107</v>
      </c>
      <c r="C55" s="75" t="s">
        <v>96</v>
      </c>
      <c r="D55" s="125">
        <v>2.2999999999999998</v>
      </c>
      <c r="E55" s="125">
        <v>2.2999999999999998</v>
      </c>
      <c r="F55" s="125">
        <v>2.2999999999999998</v>
      </c>
      <c r="G55" s="125">
        <v>2.2000000000000002</v>
      </c>
      <c r="H55" s="125">
        <v>2.2999999999999998</v>
      </c>
      <c r="I55" s="125">
        <v>2.2999999999999998</v>
      </c>
      <c r="J55" s="125">
        <v>2.2999999999999998</v>
      </c>
      <c r="K55" s="125">
        <v>2.2000000000000002</v>
      </c>
      <c r="L55" s="125">
        <v>2.2000000000000002</v>
      </c>
      <c r="M55" s="125">
        <v>2.2999999999999998</v>
      </c>
      <c r="N55" s="125">
        <v>2.2999999999999998</v>
      </c>
      <c r="O55" s="125">
        <v>2.2999999999999998</v>
      </c>
      <c r="P55" s="47">
        <f t="shared" si="4"/>
        <v>0</v>
      </c>
      <c r="Q55" s="48" t="s">
        <v>252</v>
      </c>
      <c r="S55" s="142"/>
    </row>
    <row r="56" spans="1:19" ht="12" customHeight="1">
      <c r="A56" s="54" t="s">
        <v>203</v>
      </c>
      <c r="B56" s="94" t="s">
        <v>200</v>
      </c>
      <c r="C56" s="75" t="s">
        <v>96</v>
      </c>
      <c r="D56" s="125">
        <v>2.2999999999999998</v>
      </c>
      <c r="E56" s="125">
        <v>2.2000000000000002</v>
      </c>
      <c r="F56" s="125">
        <v>2.2999999999999998</v>
      </c>
      <c r="G56" s="125">
        <v>2.2999999999999998</v>
      </c>
      <c r="H56" s="125">
        <v>2.2999999999999998</v>
      </c>
      <c r="I56" s="125">
        <v>2.2999999999999998</v>
      </c>
      <c r="J56" s="125">
        <v>2.2000000000000002</v>
      </c>
      <c r="K56" s="125">
        <v>2.6</v>
      </c>
      <c r="L56" s="125">
        <v>2.8</v>
      </c>
      <c r="M56" s="125">
        <v>3.3</v>
      </c>
      <c r="N56" s="125">
        <v>2.7</v>
      </c>
      <c r="O56" s="125">
        <v>2.6</v>
      </c>
      <c r="P56" s="47">
        <f t="shared" si="4"/>
        <v>-3.7</v>
      </c>
      <c r="Q56" s="48" t="s">
        <v>252</v>
      </c>
      <c r="S56" s="142"/>
    </row>
    <row r="57" spans="1:19" ht="12" customHeight="1">
      <c r="A57" s="54" t="s">
        <v>203</v>
      </c>
      <c r="B57" s="94" t="s">
        <v>108</v>
      </c>
      <c r="C57" s="75" t="s">
        <v>96</v>
      </c>
      <c r="D57" s="125">
        <v>2</v>
      </c>
      <c r="E57" s="125">
        <v>2.2999999999999998</v>
      </c>
      <c r="F57" s="125">
        <v>2</v>
      </c>
      <c r="G57" s="125">
        <v>2</v>
      </c>
      <c r="H57" s="125">
        <v>1.9</v>
      </c>
      <c r="I57" s="125">
        <v>1.9</v>
      </c>
      <c r="J57" s="125">
        <v>2.1</v>
      </c>
      <c r="K57" s="125">
        <v>2</v>
      </c>
      <c r="L57" s="125">
        <v>2.8</v>
      </c>
      <c r="M57" s="125">
        <v>3.4</v>
      </c>
      <c r="N57" s="125">
        <v>2.2000000000000002</v>
      </c>
      <c r="O57" s="125">
        <v>2</v>
      </c>
      <c r="P57" s="47">
        <f t="shared" si="4"/>
        <v>-9.1</v>
      </c>
      <c r="Q57" s="48" t="s">
        <v>252</v>
      </c>
      <c r="S57" s="142"/>
    </row>
    <row r="58" spans="1:19" ht="12" customHeight="1">
      <c r="A58" s="54" t="s">
        <v>203</v>
      </c>
      <c r="B58" s="94" t="s">
        <v>109</v>
      </c>
      <c r="C58" s="75" t="s">
        <v>96</v>
      </c>
      <c r="D58" s="125">
        <v>2.2000000000000002</v>
      </c>
      <c r="E58" s="125">
        <v>2.2000000000000002</v>
      </c>
      <c r="F58" s="125">
        <v>2.2000000000000002</v>
      </c>
      <c r="G58" s="125">
        <v>2.2000000000000002</v>
      </c>
      <c r="H58" s="125">
        <v>2.2000000000000002</v>
      </c>
      <c r="I58" s="125">
        <v>2.1</v>
      </c>
      <c r="J58" s="125">
        <v>2</v>
      </c>
      <c r="K58" s="125">
        <v>2.2000000000000002</v>
      </c>
      <c r="L58" s="125">
        <v>2.2999999999999998</v>
      </c>
      <c r="M58" s="125">
        <v>2.6</v>
      </c>
      <c r="N58" s="125">
        <v>2.1</v>
      </c>
      <c r="O58" s="125">
        <v>2.1</v>
      </c>
      <c r="P58" s="47">
        <f t="shared" si="4"/>
        <v>0</v>
      </c>
      <c r="Q58" s="48" t="s">
        <v>252</v>
      </c>
      <c r="S58" s="142"/>
    </row>
    <row r="59" spans="1:19" ht="12" customHeight="1">
      <c r="A59" s="54" t="s">
        <v>203</v>
      </c>
      <c r="B59" s="93" t="s">
        <v>201</v>
      </c>
      <c r="C59" s="75" t="s">
        <v>96</v>
      </c>
      <c r="D59" s="125">
        <v>3.3</v>
      </c>
      <c r="E59" s="125">
        <v>3.6</v>
      </c>
      <c r="F59" s="125">
        <v>3.2</v>
      </c>
      <c r="G59" s="125">
        <v>2.8</v>
      </c>
      <c r="H59" s="125">
        <v>2.8</v>
      </c>
      <c r="I59" s="125">
        <v>2.9</v>
      </c>
      <c r="J59" s="125">
        <v>3</v>
      </c>
      <c r="K59" s="125">
        <v>2.7</v>
      </c>
      <c r="L59" s="125">
        <v>2.6</v>
      </c>
      <c r="M59" s="125">
        <v>2.4</v>
      </c>
      <c r="N59" s="125">
        <v>2.7</v>
      </c>
      <c r="O59" s="125">
        <v>3.1</v>
      </c>
      <c r="P59" s="47">
        <f t="shared" si="4"/>
        <v>14.8</v>
      </c>
      <c r="Q59" s="48" t="s">
        <v>252</v>
      </c>
      <c r="S59" s="142"/>
    </row>
    <row r="60" spans="1:19" ht="12" customHeight="1">
      <c r="A60" s="54" t="s">
        <v>203</v>
      </c>
      <c r="B60" s="93" t="s">
        <v>98</v>
      </c>
      <c r="C60" s="75" t="s">
        <v>96</v>
      </c>
      <c r="D60" s="125">
        <v>2.2999999999999998</v>
      </c>
      <c r="E60" s="125">
        <v>2.2000000000000002</v>
      </c>
      <c r="F60" s="125">
        <v>2.2000000000000002</v>
      </c>
      <c r="G60" s="125">
        <v>2.1</v>
      </c>
      <c r="H60" s="125">
        <v>1.9</v>
      </c>
      <c r="I60" s="125">
        <v>1.8</v>
      </c>
      <c r="J60" s="125">
        <v>1.9</v>
      </c>
      <c r="K60" s="125">
        <v>1.9</v>
      </c>
      <c r="L60" s="125">
        <v>2.7</v>
      </c>
      <c r="M60" s="125">
        <v>3.9</v>
      </c>
      <c r="N60" s="125">
        <v>2.9</v>
      </c>
      <c r="O60" s="125">
        <v>2.5</v>
      </c>
      <c r="P60" s="47">
        <f>ROUND(O60/N60*100-100,1)</f>
        <v>-13.8</v>
      </c>
      <c r="Q60" s="48" t="s">
        <v>252</v>
      </c>
      <c r="S60" s="142"/>
    </row>
    <row r="61" spans="1:19" ht="12" customHeight="1">
      <c r="A61" s="54" t="s">
        <v>203</v>
      </c>
      <c r="B61" s="94" t="s">
        <v>110</v>
      </c>
      <c r="C61" s="75" t="s">
        <v>96</v>
      </c>
      <c r="D61" s="125">
        <v>2.1</v>
      </c>
      <c r="E61" s="125">
        <v>2.1</v>
      </c>
      <c r="F61" s="125">
        <v>2.2000000000000002</v>
      </c>
      <c r="G61" s="125">
        <v>2.1</v>
      </c>
      <c r="H61" s="125">
        <v>1.7</v>
      </c>
      <c r="I61" s="125">
        <v>1.5</v>
      </c>
      <c r="J61" s="125">
        <v>1.6</v>
      </c>
      <c r="K61" s="125">
        <v>1.7</v>
      </c>
      <c r="L61" s="125">
        <v>2</v>
      </c>
      <c r="M61" s="125">
        <v>3.8</v>
      </c>
      <c r="N61" s="125">
        <v>1.9</v>
      </c>
      <c r="O61" s="125">
        <v>2</v>
      </c>
      <c r="P61" s="47">
        <f>ROUND(O61/N61*100-100,1)</f>
        <v>5.3</v>
      </c>
      <c r="Q61" s="48" t="s">
        <v>252</v>
      </c>
      <c r="S61" s="142"/>
    </row>
    <row r="62" spans="1:19" ht="12" customHeight="1">
      <c r="A62" s="54" t="s">
        <v>203</v>
      </c>
      <c r="B62" s="93" t="s">
        <v>99</v>
      </c>
      <c r="C62" s="75" t="s">
        <v>96</v>
      </c>
      <c r="D62" s="125">
        <v>2.2000000000000002</v>
      </c>
      <c r="E62" s="125">
        <v>2.2000000000000002</v>
      </c>
      <c r="F62" s="125">
        <v>2.1</v>
      </c>
      <c r="G62" s="125">
        <v>2.2000000000000002</v>
      </c>
      <c r="H62" s="125">
        <v>2.2000000000000002</v>
      </c>
      <c r="I62" s="125">
        <v>2.1</v>
      </c>
      <c r="J62" s="125">
        <v>2.2000000000000002</v>
      </c>
      <c r="K62" s="125">
        <v>2.2000000000000002</v>
      </c>
      <c r="L62" s="125">
        <v>2.4</v>
      </c>
      <c r="M62" s="125">
        <v>2.2999999999999998</v>
      </c>
      <c r="N62" s="125">
        <v>2.2999999999999998</v>
      </c>
      <c r="O62" s="125">
        <v>2.2000000000000002</v>
      </c>
      <c r="P62" s="47">
        <f t="shared" si="4"/>
        <v>-4.3</v>
      </c>
      <c r="Q62" s="48" t="s">
        <v>252</v>
      </c>
      <c r="S62" s="142"/>
    </row>
    <row r="63" spans="1:19" ht="12" customHeight="1">
      <c r="A63" s="54" t="s">
        <v>203</v>
      </c>
      <c r="B63" s="94" t="s">
        <v>111</v>
      </c>
      <c r="C63" s="75" t="s">
        <v>96</v>
      </c>
      <c r="D63" s="125">
        <v>2.2999999999999998</v>
      </c>
      <c r="E63" s="125">
        <v>2.2000000000000002</v>
      </c>
      <c r="F63" s="125">
        <v>2.1</v>
      </c>
      <c r="G63" s="125">
        <v>2.2000000000000002</v>
      </c>
      <c r="H63" s="125">
        <v>2.2000000000000002</v>
      </c>
      <c r="I63" s="125">
        <v>2.1</v>
      </c>
      <c r="J63" s="125">
        <v>2.1</v>
      </c>
      <c r="K63" s="125">
        <v>2.2000000000000002</v>
      </c>
      <c r="L63" s="125">
        <v>2.2999999999999998</v>
      </c>
      <c r="M63" s="125">
        <v>2.2999999999999998</v>
      </c>
      <c r="N63" s="125">
        <v>2.2000000000000002</v>
      </c>
      <c r="O63" s="125">
        <v>2.1</v>
      </c>
      <c r="P63" s="47">
        <f t="shared" si="4"/>
        <v>-4.5</v>
      </c>
      <c r="Q63" s="48" t="s">
        <v>252</v>
      </c>
      <c r="S63" s="142"/>
    </row>
    <row r="64" spans="1:19" ht="12" customHeight="1">
      <c r="A64" s="54" t="s">
        <v>203</v>
      </c>
      <c r="B64" s="93" t="s">
        <v>100</v>
      </c>
      <c r="C64" s="75" t="s">
        <v>96</v>
      </c>
      <c r="D64" s="125">
        <v>2.2000000000000002</v>
      </c>
      <c r="E64" s="125">
        <v>2.2000000000000002</v>
      </c>
      <c r="F64" s="125">
        <v>2.1</v>
      </c>
      <c r="G64" s="125">
        <v>2.2000000000000002</v>
      </c>
      <c r="H64" s="125">
        <v>2.2000000000000002</v>
      </c>
      <c r="I64" s="125">
        <v>2.2000000000000002</v>
      </c>
      <c r="J64" s="125">
        <v>2.1</v>
      </c>
      <c r="K64" s="125">
        <v>2.1</v>
      </c>
      <c r="L64" s="125">
        <v>2.2999999999999998</v>
      </c>
      <c r="M64" s="125">
        <v>2.5</v>
      </c>
      <c r="N64" s="125">
        <v>2.2000000000000002</v>
      </c>
      <c r="O64" s="125">
        <v>2.2000000000000002</v>
      </c>
      <c r="P64" s="47">
        <f t="shared" si="4"/>
        <v>0</v>
      </c>
      <c r="Q64" s="48" t="s">
        <v>252</v>
      </c>
      <c r="S64" s="142"/>
    </row>
    <row r="65" spans="1:19" ht="12" customHeight="1">
      <c r="A65" s="54" t="s">
        <v>203</v>
      </c>
      <c r="B65" s="93" t="s">
        <v>202</v>
      </c>
      <c r="C65" s="75" t="s">
        <v>96</v>
      </c>
      <c r="D65" s="125">
        <v>1.9</v>
      </c>
      <c r="E65" s="125">
        <v>1.8</v>
      </c>
      <c r="F65" s="125">
        <v>1.9</v>
      </c>
      <c r="G65" s="125">
        <v>1.8</v>
      </c>
      <c r="H65" s="125">
        <v>2</v>
      </c>
      <c r="I65" s="125">
        <v>2</v>
      </c>
      <c r="J65" s="125">
        <v>1.9</v>
      </c>
      <c r="K65" s="125">
        <v>1.9</v>
      </c>
      <c r="L65" s="125">
        <v>2.2000000000000002</v>
      </c>
      <c r="M65" s="125">
        <v>2.1</v>
      </c>
      <c r="N65" s="125">
        <v>2.1</v>
      </c>
      <c r="O65" s="125">
        <v>1.8</v>
      </c>
      <c r="P65" s="47">
        <f t="shared" si="4"/>
        <v>-14.3</v>
      </c>
      <c r="Q65" s="48" t="s">
        <v>252</v>
      </c>
      <c r="S65" s="142"/>
    </row>
    <row r="66" spans="1:19" s="82" customFormat="1" ht="12" customHeight="1">
      <c r="A66" s="42" t="s">
        <v>204</v>
      </c>
      <c r="B66" s="74" t="s">
        <v>97</v>
      </c>
      <c r="C66" s="81" t="s">
        <v>96</v>
      </c>
      <c r="D66" s="127">
        <v>2.6</v>
      </c>
      <c r="E66" s="127">
        <v>2.6</v>
      </c>
      <c r="F66" s="127">
        <v>2.6</v>
      </c>
      <c r="G66" s="127">
        <v>2.5</v>
      </c>
      <c r="H66" s="127">
        <v>2.5</v>
      </c>
      <c r="I66" s="127">
        <v>2.5</v>
      </c>
      <c r="J66" s="127">
        <v>2.5</v>
      </c>
      <c r="K66" s="127">
        <v>2.4</v>
      </c>
      <c r="L66" s="127">
        <v>2.8</v>
      </c>
      <c r="M66" s="128">
        <v>2.9</v>
      </c>
      <c r="N66" s="128">
        <v>2.6</v>
      </c>
      <c r="O66" s="127">
        <v>2.5</v>
      </c>
      <c r="P66" s="44">
        <f t="shared" si="4"/>
        <v>-3.8</v>
      </c>
      <c r="Q66" s="56" t="s">
        <v>252</v>
      </c>
      <c r="S66" s="142"/>
    </row>
    <row r="67" spans="1:19" s="34" customFormat="1" ht="11.25" customHeight="1">
      <c r="A67" s="90" t="s">
        <v>3</v>
      </c>
      <c r="B67" s="71"/>
      <c r="C67" s="85"/>
      <c r="D67" s="86"/>
      <c r="E67" s="86"/>
      <c r="F67" s="87"/>
      <c r="G67" s="87"/>
      <c r="H67" s="87"/>
      <c r="I67" s="68"/>
      <c r="J67" s="68"/>
      <c r="K67" s="68"/>
      <c r="L67" s="68"/>
      <c r="M67" s="46"/>
      <c r="N67" s="46"/>
      <c r="O67" s="68"/>
      <c r="P67" s="88"/>
      <c r="Q67" s="89"/>
    </row>
    <row r="68" spans="1:19" s="34" customFormat="1" ht="11.25" customHeight="1">
      <c r="A68" s="24" t="s">
        <v>184</v>
      </c>
      <c r="B68" s="24"/>
      <c r="C68" s="24"/>
      <c r="D68" s="24"/>
      <c r="E68" s="24"/>
      <c r="F68" s="24"/>
      <c r="G68" s="24"/>
      <c r="H68" s="24"/>
      <c r="I68" s="24"/>
    </row>
    <row r="69" spans="1:19" s="34" customFormat="1" ht="11.25" customHeight="1">
      <c r="A69" s="24" t="s">
        <v>205</v>
      </c>
      <c r="B69" s="24"/>
      <c r="C69" s="24"/>
      <c r="D69" s="24"/>
      <c r="E69" s="24"/>
      <c r="F69" s="24"/>
      <c r="G69" s="24"/>
      <c r="H69" s="24"/>
      <c r="I69" s="24"/>
    </row>
    <row r="70" spans="1:19" ht="11.25" customHeight="1">
      <c r="A70" s="171" t="s">
        <v>325</v>
      </c>
    </row>
  </sheetData>
  <dataValidations count="2">
    <dataValidation allowBlank="1" showInputMessage="1" showErrorMessage="1" promptTitle="Fußnotenstrich" prompt="Nachfolgend Fußnotenbereich mit Fußnotenerläuterungen und weiteren Erklärungen" sqref="A67"/>
    <dataValidation allowBlank="1" showInputMessage="1" showErrorMessage="1" promptTitle="Fußnote 1" prompt="Rechnerischer Wert: Übernachtungen/Ankünfte." sqref="A46:A66"/>
  </dataValidations>
  <hyperlinks>
    <hyperlink ref="A1" location="Inhalt!A1" display="Inhalt"/>
    <hyperlink ref="A70" location="Titel!A6" display="Zeichenerklärung"/>
  </hyperlinks>
  <pageMargins left="0.70866141732283472" right="0.70866141732283472" top="0.78740157480314965" bottom="0.78740157480314965" header="0.31496062992125984" footer="0.31496062992125984"/>
  <pageSetup paperSize="8" orientation="portrait" verticalDpi="1200" r:id="rId1"/>
  <headerFooter>
    <oddFooter>&amp;C&amp;6© Statistisches Landesamt des Freistaates Sachsen | G IV 6 - j/23</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Q40"/>
  <sheetViews>
    <sheetView showGridLines="0" zoomScaleNormal="100" workbookViewId="0"/>
  </sheetViews>
  <sheetFormatPr baseColWidth="10" defaultColWidth="9.85546875" defaultRowHeight="12" customHeight="1"/>
  <cols>
    <col min="1" max="1" width="53.7109375" style="50" customWidth="1"/>
    <col min="2" max="2" width="44.7109375" style="50" customWidth="1"/>
    <col min="3" max="3" width="7.140625" style="50" customWidth="1"/>
    <col min="4" max="15" width="9.7109375" style="34" customWidth="1"/>
    <col min="16" max="16" width="10.7109375" style="34" customWidth="1"/>
    <col min="17" max="17" width="10" style="34" customWidth="1"/>
    <col min="18" max="16384" width="9.85546875" style="35"/>
  </cols>
  <sheetData>
    <row r="1" spans="1:17" ht="12" customHeight="1">
      <c r="A1" s="15" t="s">
        <v>12</v>
      </c>
      <c r="B1" s="57"/>
      <c r="C1" s="57"/>
    </row>
    <row r="2" spans="1:17" s="37" customFormat="1" ht="20.100000000000001" customHeight="1">
      <c r="A2" s="36" t="s">
        <v>285</v>
      </c>
      <c r="B2" s="36"/>
      <c r="C2" s="36"/>
      <c r="D2" s="36"/>
      <c r="E2" s="36"/>
      <c r="F2" s="36"/>
      <c r="G2" s="36"/>
      <c r="H2" s="36"/>
      <c r="I2" s="36"/>
      <c r="J2" s="36"/>
      <c r="K2" s="36"/>
      <c r="L2" s="36"/>
      <c r="M2" s="36"/>
      <c r="N2" s="36"/>
      <c r="O2" s="36"/>
      <c r="P2" s="36"/>
      <c r="Q2" s="36"/>
    </row>
    <row r="3" spans="1:17" s="41" customFormat="1" ht="39.950000000000003" customHeight="1">
      <c r="A3" s="38" t="s">
        <v>92</v>
      </c>
      <c r="B3" s="38" t="s">
        <v>178</v>
      </c>
      <c r="C3" s="38" t="s">
        <v>91</v>
      </c>
      <c r="D3" s="39" t="s">
        <v>34</v>
      </c>
      <c r="E3" s="39" t="s">
        <v>35</v>
      </c>
      <c r="F3" s="39" t="s">
        <v>36</v>
      </c>
      <c r="G3" s="39" t="s">
        <v>37</v>
      </c>
      <c r="H3" s="39" t="s">
        <v>38</v>
      </c>
      <c r="I3" s="39" t="s">
        <v>39</v>
      </c>
      <c r="J3" s="39" t="s">
        <v>40</v>
      </c>
      <c r="K3" s="39" t="s">
        <v>41</v>
      </c>
      <c r="L3" s="39" t="s">
        <v>42</v>
      </c>
      <c r="M3" s="39" t="s">
        <v>43</v>
      </c>
      <c r="N3" s="39" t="s">
        <v>56</v>
      </c>
      <c r="O3" s="39" t="s">
        <v>59</v>
      </c>
      <c r="P3" s="40" t="s">
        <v>60</v>
      </c>
      <c r="Q3" s="40" t="s">
        <v>206</v>
      </c>
    </row>
    <row r="4" spans="1:17" s="49" customFormat="1" ht="12" customHeight="1">
      <c r="A4" s="70" t="s">
        <v>131</v>
      </c>
      <c r="B4" s="71" t="s">
        <v>17</v>
      </c>
      <c r="C4" s="75" t="s">
        <v>95</v>
      </c>
      <c r="D4" s="119">
        <v>1657</v>
      </c>
      <c r="E4" s="119">
        <v>1602</v>
      </c>
      <c r="F4" s="119">
        <v>1615</v>
      </c>
      <c r="G4" s="119">
        <v>1574</v>
      </c>
      <c r="H4" s="119">
        <v>1521</v>
      </c>
      <c r="I4" s="119">
        <v>1506</v>
      </c>
      <c r="J4" s="119">
        <v>1511</v>
      </c>
      <c r="K4" s="119">
        <v>1490</v>
      </c>
      <c r="L4" s="119">
        <v>1448</v>
      </c>
      <c r="M4" s="119">
        <v>1399</v>
      </c>
      <c r="N4" s="119">
        <v>1366</v>
      </c>
      <c r="O4" s="119">
        <v>1372</v>
      </c>
      <c r="P4" s="47">
        <f>ROUND(O4/N4*100-100,1)</f>
        <v>0.4</v>
      </c>
      <c r="Q4" s="48">
        <f>O4/O$8*100</f>
        <v>69.574036511156194</v>
      </c>
    </row>
    <row r="5" spans="1:17" s="49" customFormat="1" ht="12" customHeight="1">
      <c r="A5" s="70" t="s">
        <v>131</v>
      </c>
      <c r="B5" s="71" t="s">
        <v>180</v>
      </c>
      <c r="C5" s="75" t="s">
        <v>95</v>
      </c>
      <c r="D5" s="119">
        <v>369</v>
      </c>
      <c r="E5" s="119">
        <v>377</v>
      </c>
      <c r="F5" s="119">
        <v>388</v>
      </c>
      <c r="G5" s="119">
        <v>393</v>
      </c>
      <c r="H5" s="119">
        <v>397</v>
      </c>
      <c r="I5" s="119">
        <v>415</v>
      </c>
      <c r="J5" s="119">
        <v>421</v>
      </c>
      <c r="K5" s="119">
        <v>435</v>
      </c>
      <c r="L5" s="119">
        <v>439</v>
      </c>
      <c r="M5" s="119">
        <v>424</v>
      </c>
      <c r="N5" s="119">
        <v>425</v>
      </c>
      <c r="O5" s="119">
        <v>442</v>
      </c>
      <c r="P5" s="47">
        <f t="shared" ref="P5:P33" si="0">ROUND(O5/N5*100-100,1)</f>
        <v>4</v>
      </c>
      <c r="Q5" s="48">
        <f>O5/O$8*100</f>
        <v>22.413793103448278</v>
      </c>
    </row>
    <row r="6" spans="1:17" s="49" customFormat="1" ht="12" customHeight="1">
      <c r="A6" s="70" t="s">
        <v>131</v>
      </c>
      <c r="B6" s="71" t="s">
        <v>179</v>
      </c>
      <c r="C6" s="75" t="s">
        <v>95</v>
      </c>
      <c r="D6" s="119">
        <v>54</v>
      </c>
      <c r="E6" s="119">
        <v>52</v>
      </c>
      <c r="F6" s="119">
        <v>52</v>
      </c>
      <c r="G6" s="119">
        <v>51</v>
      </c>
      <c r="H6" s="119">
        <v>50</v>
      </c>
      <c r="I6" s="119">
        <v>48</v>
      </c>
      <c r="J6" s="119">
        <v>51</v>
      </c>
      <c r="K6" s="119">
        <v>52</v>
      </c>
      <c r="L6" s="119">
        <v>50</v>
      </c>
      <c r="M6" s="119">
        <v>48</v>
      </c>
      <c r="N6" s="119">
        <v>50</v>
      </c>
      <c r="O6" s="119">
        <v>49</v>
      </c>
      <c r="P6" s="47">
        <f t="shared" si="0"/>
        <v>-2</v>
      </c>
      <c r="Q6" s="48">
        <f>O6/O$8*100</f>
        <v>2.4847870182555782</v>
      </c>
    </row>
    <row r="7" spans="1:17" s="49" customFormat="1" ht="12" customHeight="1">
      <c r="A7" s="70" t="s">
        <v>131</v>
      </c>
      <c r="B7" s="71" t="s">
        <v>16</v>
      </c>
      <c r="C7" s="75" t="s">
        <v>95</v>
      </c>
      <c r="D7" s="119">
        <v>102</v>
      </c>
      <c r="E7" s="119">
        <v>98</v>
      </c>
      <c r="F7" s="119">
        <v>102</v>
      </c>
      <c r="G7" s="119">
        <v>104</v>
      </c>
      <c r="H7" s="119">
        <v>101</v>
      </c>
      <c r="I7" s="119">
        <v>102</v>
      </c>
      <c r="J7" s="119">
        <v>102</v>
      </c>
      <c r="K7" s="119">
        <v>102</v>
      </c>
      <c r="L7" s="119">
        <v>102</v>
      </c>
      <c r="M7" s="119">
        <v>102</v>
      </c>
      <c r="N7" s="119">
        <v>106</v>
      </c>
      <c r="O7" s="119">
        <v>109</v>
      </c>
      <c r="P7" s="47">
        <f t="shared" si="0"/>
        <v>2.8</v>
      </c>
      <c r="Q7" s="48">
        <f>O7/O$8*100</f>
        <v>5.5273833671399597</v>
      </c>
    </row>
    <row r="8" spans="1:17" s="82" customFormat="1" ht="12" customHeight="1">
      <c r="A8" s="69" t="s">
        <v>132</v>
      </c>
      <c r="B8" s="74" t="s">
        <v>97</v>
      </c>
      <c r="C8" s="81" t="s">
        <v>95</v>
      </c>
      <c r="D8" s="122">
        <v>2182</v>
      </c>
      <c r="E8" s="122">
        <v>2129</v>
      </c>
      <c r="F8" s="122">
        <v>2157</v>
      </c>
      <c r="G8" s="122">
        <v>2122</v>
      </c>
      <c r="H8" s="122">
        <v>2069</v>
      </c>
      <c r="I8" s="122">
        <v>2071</v>
      </c>
      <c r="J8" s="123">
        <v>2085</v>
      </c>
      <c r="K8" s="123">
        <v>2079</v>
      </c>
      <c r="L8" s="123">
        <v>2039</v>
      </c>
      <c r="M8" s="124">
        <v>1973</v>
      </c>
      <c r="N8" s="124">
        <v>1947</v>
      </c>
      <c r="O8" s="123">
        <v>1972</v>
      </c>
      <c r="P8" s="44">
        <f t="shared" si="0"/>
        <v>1.3</v>
      </c>
      <c r="Q8" s="45">
        <f>O8/O$8*100</f>
        <v>100</v>
      </c>
    </row>
    <row r="9" spans="1:17" ht="12" customHeight="1">
      <c r="A9" s="54" t="s">
        <v>130</v>
      </c>
      <c r="B9" s="71" t="s">
        <v>17</v>
      </c>
      <c r="C9" s="75" t="s">
        <v>95</v>
      </c>
      <c r="D9" s="67">
        <v>87290</v>
      </c>
      <c r="E9" s="67">
        <v>86680</v>
      </c>
      <c r="F9" s="67">
        <v>88181</v>
      </c>
      <c r="G9" s="67">
        <v>87339</v>
      </c>
      <c r="H9" s="121">
        <v>85091</v>
      </c>
      <c r="I9" s="121">
        <v>86076</v>
      </c>
      <c r="J9" s="121">
        <v>87845</v>
      </c>
      <c r="K9" s="121">
        <v>89904</v>
      </c>
      <c r="L9" s="121">
        <v>89590</v>
      </c>
      <c r="M9" s="120">
        <v>89396</v>
      </c>
      <c r="N9" s="120">
        <v>88567</v>
      </c>
      <c r="O9" s="121">
        <v>90327</v>
      </c>
      <c r="P9" s="47">
        <f t="shared" si="0"/>
        <v>2</v>
      </c>
      <c r="Q9" s="48">
        <f>O9/O$13*100</f>
        <v>70.954894659942497</v>
      </c>
    </row>
    <row r="10" spans="1:17" ht="12" customHeight="1">
      <c r="A10" s="54" t="s">
        <v>130</v>
      </c>
      <c r="B10" s="71" t="s">
        <v>180</v>
      </c>
      <c r="C10" s="75" t="s">
        <v>95</v>
      </c>
      <c r="D10" s="67">
        <v>23880</v>
      </c>
      <c r="E10" s="67">
        <v>24183</v>
      </c>
      <c r="F10" s="67">
        <v>24567</v>
      </c>
      <c r="G10" s="67">
        <v>24801</v>
      </c>
      <c r="H10" s="121">
        <v>24604</v>
      </c>
      <c r="I10" s="121">
        <v>25560</v>
      </c>
      <c r="J10" s="121">
        <v>25683</v>
      </c>
      <c r="K10" s="121">
        <v>26933</v>
      </c>
      <c r="L10" s="121">
        <v>26715</v>
      </c>
      <c r="M10" s="120">
        <v>26622</v>
      </c>
      <c r="N10" s="120">
        <v>27368</v>
      </c>
      <c r="O10" s="121">
        <v>27816</v>
      </c>
      <c r="P10" s="47">
        <f t="shared" si="0"/>
        <v>1.6</v>
      </c>
      <c r="Q10" s="48">
        <f>O10/O$13*100</f>
        <v>21.85040297874346</v>
      </c>
    </row>
    <row r="11" spans="1:17" ht="12" customHeight="1">
      <c r="A11" s="54" t="s">
        <v>130</v>
      </c>
      <c r="B11" s="71" t="s">
        <v>179</v>
      </c>
      <c r="C11" s="75" t="s">
        <v>95</v>
      </c>
      <c r="D11" s="67">
        <v>9759</v>
      </c>
      <c r="E11" s="67">
        <v>9603</v>
      </c>
      <c r="F11" s="67">
        <v>9579</v>
      </c>
      <c r="G11" s="67">
        <v>9526</v>
      </c>
      <c r="H11" s="121">
        <v>9268</v>
      </c>
      <c r="I11" s="121">
        <v>9240</v>
      </c>
      <c r="J11" s="121">
        <v>9452</v>
      </c>
      <c r="K11" s="121">
        <v>9168</v>
      </c>
      <c r="L11" s="121">
        <v>8793</v>
      </c>
      <c r="M11" s="120">
        <v>8871</v>
      </c>
      <c r="N11" s="120">
        <v>9050</v>
      </c>
      <c r="O11" s="121">
        <v>9159</v>
      </c>
      <c r="P11" s="47">
        <f t="shared" si="0"/>
        <v>1.2</v>
      </c>
      <c r="Q11" s="48">
        <f>O11/O$13*100</f>
        <v>7.1947023613140413</v>
      </c>
    </row>
    <row r="12" spans="1:17" ht="12" customHeight="1">
      <c r="A12" s="54" t="s">
        <v>130</v>
      </c>
      <c r="B12" s="71" t="s">
        <v>16</v>
      </c>
      <c r="C12" s="75" t="s">
        <v>95</v>
      </c>
      <c r="D12" s="51" t="s">
        <v>252</v>
      </c>
      <c r="E12" s="51" t="s">
        <v>252</v>
      </c>
      <c r="F12" s="51" t="s">
        <v>252</v>
      </c>
      <c r="G12" s="51" t="s">
        <v>252</v>
      </c>
      <c r="H12" s="51" t="s">
        <v>252</v>
      </c>
      <c r="I12" s="51" t="s">
        <v>252</v>
      </c>
      <c r="J12" s="51" t="s">
        <v>252</v>
      </c>
      <c r="K12" s="51" t="s">
        <v>252</v>
      </c>
      <c r="L12" s="51" t="s">
        <v>252</v>
      </c>
      <c r="M12" s="51" t="s">
        <v>252</v>
      </c>
      <c r="N12" s="51" t="s">
        <v>252</v>
      </c>
      <c r="O12" s="51" t="s">
        <v>252</v>
      </c>
      <c r="P12" s="47" t="s">
        <v>134</v>
      </c>
      <c r="Q12" s="48" t="s">
        <v>134</v>
      </c>
    </row>
    <row r="13" spans="1:17" s="82" customFormat="1" ht="12" customHeight="1">
      <c r="A13" s="42" t="s">
        <v>130</v>
      </c>
      <c r="B13" s="74" t="s">
        <v>97</v>
      </c>
      <c r="C13" s="81" t="s">
        <v>95</v>
      </c>
      <c r="D13" s="123">
        <v>120929</v>
      </c>
      <c r="E13" s="123">
        <v>120466</v>
      </c>
      <c r="F13" s="123">
        <v>122327</v>
      </c>
      <c r="G13" s="123">
        <v>121666</v>
      </c>
      <c r="H13" s="123">
        <v>118963</v>
      </c>
      <c r="I13" s="123">
        <v>120876</v>
      </c>
      <c r="J13" s="123">
        <v>122980</v>
      </c>
      <c r="K13" s="123">
        <v>126005</v>
      </c>
      <c r="L13" s="123">
        <v>125098</v>
      </c>
      <c r="M13" s="124">
        <v>124889</v>
      </c>
      <c r="N13" s="124">
        <v>124985</v>
      </c>
      <c r="O13" s="123">
        <v>127302</v>
      </c>
      <c r="P13" s="44">
        <f t="shared" si="0"/>
        <v>1.9</v>
      </c>
      <c r="Q13" s="45">
        <f>O13/O$13*100</f>
        <v>100</v>
      </c>
    </row>
    <row r="14" spans="1:17" ht="12" customHeight="1">
      <c r="A14" s="54" t="s">
        <v>127</v>
      </c>
      <c r="B14" s="71" t="s">
        <v>17</v>
      </c>
      <c r="C14" s="75" t="s">
        <v>26</v>
      </c>
      <c r="D14" s="125">
        <v>39.700000000000003</v>
      </c>
      <c r="E14" s="125">
        <v>40.299999999999997</v>
      </c>
      <c r="F14" s="125">
        <v>41.2</v>
      </c>
      <c r="G14" s="125">
        <v>41.2</v>
      </c>
      <c r="H14" s="125">
        <v>41.8</v>
      </c>
      <c r="I14" s="125">
        <v>43.1</v>
      </c>
      <c r="J14" s="125">
        <v>43.9</v>
      </c>
      <c r="K14" s="125">
        <v>44.6</v>
      </c>
      <c r="L14" s="125">
        <v>30.3</v>
      </c>
      <c r="M14" s="126">
        <v>27.7</v>
      </c>
      <c r="N14" s="126">
        <v>38.200000000000003</v>
      </c>
      <c r="O14" s="125">
        <v>41.2</v>
      </c>
      <c r="P14" s="47" t="s">
        <v>134</v>
      </c>
      <c r="Q14" s="48" t="s">
        <v>134</v>
      </c>
    </row>
    <row r="15" spans="1:17" ht="12" customHeight="1">
      <c r="A15" s="54" t="s">
        <v>127</v>
      </c>
      <c r="B15" s="71" t="s">
        <v>180</v>
      </c>
      <c r="C15" s="75" t="s">
        <v>26</v>
      </c>
      <c r="D15" s="125">
        <v>31.4</v>
      </c>
      <c r="E15" s="125">
        <v>31</v>
      </c>
      <c r="F15" s="125">
        <v>31.3</v>
      </c>
      <c r="G15" s="125">
        <v>30.9</v>
      </c>
      <c r="H15" s="125">
        <v>31.6</v>
      </c>
      <c r="I15" s="125">
        <v>32.200000000000003</v>
      </c>
      <c r="J15" s="125">
        <v>32.700000000000003</v>
      </c>
      <c r="K15" s="125">
        <v>33.1</v>
      </c>
      <c r="L15" s="125">
        <v>22.8</v>
      </c>
      <c r="M15" s="126">
        <v>23.6</v>
      </c>
      <c r="N15" s="126">
        <v>31.4</v>
      </c>
      <c r="O15" s="125">
        <v>32.799999999999997</v>
      </c>
      <c r="P15" s="47" t="s">
        <v>134</v>
      </c>
      <c r="Q15" s="48" t="s">
        <v>134</v>
      </c>
    </row>
    <row r="16" spans="1:17" ht="12" customHeight="1">
      <c r="A16" s="54" t="s">
        <v>127</v>
      </c>
      <c r="B16" s="71" t="s">
        <v>179</v>
      </c>
      <c r="C16" s="75" t="s">
        <v>26</v>
      </c>
      <c r="D16" s="125">
        <v>78.400000000000006</v>
      </c>
      <c r="E16" s="125">
        <v>77</v>
      </c>
      <c r="F16" s="125">
        <v>79.7</v>
      </c>
      <c r="G16" s="125">
        <v>79</v>
      </c>
      <c r="H16" s="125">
        <v>80</v>
      </c>
      <c r="I16" s="125">
        <v>80.2</v>
      </c>
      <c r="J16" s="125">
        <v>79.2</v>
      </c>
      <c r="K16" s="125">
        <v>80.8</v>
      </c>
      <c r="L16" s="125">
        <v>67</v>
      </c>
      <c r="M16" s="126">
        <v>64.900000000000006</v>
      </c>
      <c r="N16" s="126">
        <v>67.8</v>
      </c>
      <c r="O16" s="126">
        <v>74.2</v>
      </c>
      <c r="P16" s="47" t="s">
        <v>134</v>
      </c>
      <c r="Q16" s="48" t="s">
        <v>134</v>
      </c>
    </row>
    <row r="17" spans="1:17" ht="12" customHeight="1">
      <c r="A17" s="54" t="s">
        <v>127</v>
      </c>
      <c r="B17" s="71" t="s">
        <v>16</v>
      </c>
      <c r="C17" s="75" t="s">
        <v>26</v>
      </c>
      <c r="D17" s="64" t="s">
        <v>252</v>
      </c>
      <c r="E17" s="64" t="s">
        <v>252</v>
      </c>
      <c r="F17" s="64" t="s">
        <v>252</v>
      </c>
      <c r="G17" s="64" t="s">
        <v>252</v>
      </c>
      <c r="H17" s="64" t="s">
        <v>252</v>
      </c>
      <c r="I17" s="64" t="s">
        <v>252</v>
      </c>
      <c r="J17" s="64" t="s">
        <v>252</v>
      </c>
      <c r="K17" s="64" t="s">
        <v>252</v>
      </c>
      <c r="L17" s="64" t="s">
        <v>252</v>
      </c>
      <c r="M17" s="64" t="s">
        <v>252</v>
      </c>
      <c r="N17" s="64" t="s">
        <v>252</v>
      </c>
      <c r="O17" s="64" t="s">
        <v>252</v>
      </c>
      <c r="P17" s="47" t="s">
        <v>134</v>
      </c>
      <c r="Q17" s="48" t="s">
        <v>134</v>
      </c>
    </row>
    <row r="18" spans="1:17" s="82" customFormat="1" ht="12" customHeight="1">
      <c r="A18" s="42" t="s">
        <v>133</v>
      </c>
      <c r="B18" s="74" t="s">
        <v>97</v>
      </c>
      <c r="C18" s="81" t="s">
        <v>26</v>
      </c>
      <c r="D18" s="127">
        <v>41.3</v>
      </c>
      <c r="E18" s="127">
        <v>41.6</v>
      </c>
      <c r="F18" s="127">
        <v>42.5</v>
      </c>
      <c r="G18" s="127">
        <v>42.3</v>
      </c>
      <c r="H18" s="127">
        <v>42.9</v>
      </c>
      <c r="I18" s="127">
        <v>43.9</v>
      </c>
      <c r="J18" s="127">
        <v>44.4</v>
      </c>
      <c r="K18" s="127">
        <v>45</v>
      </c>
      <c r="L18" s="127">
        <v>31.8</v>
      </c>
      <c r="M18" s="128">
        <v>30</v>
      </c>
      <c r="N18" s="128">
        <v>39.1</v>
      </c>
      <c r="O18" s="127">
        <v>41.9</v>
      </c>
      <c r="P18" s="44" t="s">
        <v>134</v>
      </c>
      <c r="Q18" s="56" t="s">
        <v>134</v>
      </c>
    </row>
    <row r="19" spans="1:17" ht="12" customHeight="1">
      <c r="A19" s="54" t="s">
        <v>0</v>
      </c>
      <c r="B19" s="71" t="s">
        <v>17</v>
      </c>
      <c r="C19" s="75" t="s">
        <v>95</v>
      </c>
      <c r="D19" s="121">
        <v>5902734</v>
      </c>
      <c r="E19" s="121">
        <v>5970978</v>
      </c>
      <c r="F19" s="121">
        <v>6234299</v>
      </c>
      <c r="G19" s="121">
        <v>6216400</v>
      </c>
      <c r="H19" s="121">
        <v>6272184</v>
      </c>
      <c r="I19" s="121">
        <v>6567018</v>
      </c>
      <c r="J19" s="121">
        <v>6796241</v>
      </c>
      <c r="K19" s="121">
        <v>7033695</v>
      </c>
      <c r="L19" s="121">
        <v>3876976</v>
      </c>
      <c r="M19" s="121">
        <v>3365391</v>
      </c>
      <c r="N19" s="121">
        <v>5729013</v>
      </c>
      <c r="O19" s="121">
        <v>6425954</v>
      </c>
      <c r="P19" s="47">
        <f t="shared" si="0"/>
        <v>12.2</v>
      </c>
      <c r="Q19" s="48">
        <f>O19/O$23*100</f>
        <v>81.117367547114938</v>
      </c>
    </row>
    <row r="20" spans="1:17" ht="12" customHeight="1">
      <c r="A20" s="54" t="s">
        <v>0</v>
      </c>
      <c r="B20" s="71" t="s">
        <v>180</v>
      </c>
      <c r="C20" s="75" t="s">
        <v>95</v>
      </c>
      <c r="D20" s="121">
        <v>828995</v>
      </c>
      <c r="E20" s="121">
        <v>826149</v>
      </c>
      <c r="F20" s="121">
        <v>846541</v>
      </c>
      <c r="G20" s="121">
        <v>856389</v>
      </c>
      <c r="H20" s="121">
        <v>895220</v>
      </c>
      <c r="I20" s="121">
        <v>949086</v>
      </c>
      <c r="J20" s="121">
        <v>983919</v>
      </c>
      <c r="K20" s="121">
        <v>1030609</v>
      </c>
      <c r="L20" s="121">
        <v>529373</v>
      </c>
      <c r="M20" s="121">
        <v>509187</v>
      </c>
      <c r="N20" s="121">
        <v>909132</v>
      </c>
      <c r="O20" s="121">
        <v>1039499</v>
      </c>
      <c r="P20" s="47">
        <f t="shared" si="0"/>
        <v>14.3</v>
      </c>
      <c r="Q20" s="48">
        <f>O20/O$23*100</f>
        <v>13.122008412736601</v>
      </c>
    </row>
    <row r="21" spans="1:17" ht="12" customHeight="1">
      <c r="A21" s="54" t="s">
        <v>0</v>
      </c>
      <c r="B21" s="71" t="s">
        <v>179</v>
      </c>
      <c r="C21" s="75" t="s">
        <v>95</v>
      </c>
      <c r="D21" s="121">
        <v>145115</v>
      </c>
      <c r="E21" s="121">
        <v>133263</v>
      </c>
      <c r="F21" s="121">
        <v>136380</v>
      </c>
      <c r="G21" s="121">
        <v>133121</v>
      </c>
      <c r="H21" s="121">
        <v>133545</v>
      </c>
      <c r="I21" s="121">
        <v>135749</v>
      </c>
      <c r="J21" s="121">
        <v>143230</v>
      </c>
      <c r="K21" s="121">
        <v>142484</v>
      </c>
      <c r="L21" s="121">
        <v>99140</v>
      </c>
      <c r="M21" s="121">
        <v>102157</v>
      </c>
      <c r="N21" s="121">
        <v>111591</v>
      </c>
      <c r="O21" s="121">
        <v>123080</v>
      </c>
      <c r="P21" s="47">
        <f t="shared" si="0"/>
        <v>10.3</v>
      </c>
      <c r="Q21" s="48">
        <f>O21/O$23*100</f>
        <v>1.5536876855481547</v>
      </c>
    </row>
    <row r="22" spans="1:17" ht="12" customHeight="1">
      <c r="A22" s="54" t="s">
        <v>0</v>
      </c>
      <c r="B22" s="71" t="s">
        <v>16</v>
      </c>
      <c r="C22" s="75" t="s">
        <v>95</v>
      </c>
      <c r="D22" s="121">
        <v>173652</v>
      </c>
      <c r="E22" s="121">
        <v>157029</v>
      </c>
      <c r="F22" s="121">
        <v>191593</v>
      </c>
      <c r="G22" s="121">
        <v>200006</v>
      </c>
      <c r="H22" s="121">
        <v>191311</v>
      </c>
      <c r="I22" s="121">
        <v>212148</v>
      </c>
      <c r="J22" s="121">
        <v>255423</v>
      </c>
      <c r="K22" s="121">
        <v>277385</v>
      </c>
      <c r="L22" s="121">
        <v>295722</v>
      </c>
      <c r="M22" s="121">
        <v>224901</v>
      </c>
      <c r="N22" s="121">
        <v>259463</v>
      </c>
      <c r="O22" s="121">
        <v>333265</v>
      </c>
      <c r="P22" s="47">
        <f t="shared" si="0"/>
        <v>28.4</v>
      </c>
      <c r="Q22" s="48">
        <f>O22/O$23*100</f>
        <v>4.2069363546003071</v>
      </c>
    </row>
    <row r="23" spans="1:17" s="82" customFormat="1" ht="12" customHeight="1">
      <c r="A23" s="42" t="s">
        <v>0</v>
      </c>
      <c r="B23" s="74" t="s">
        <v>97</v>
      </c>
      <c r="C23" s="81" t="s">
        <v>95</v>
      </c>
      <c r="D23" s="123">
        <v>7050496</v>
      </c>
      <c r="E23" s="123">
        <v>7087419</v>
      </c>
      <c r="F23" s="123">
        <v>7408813</v>
      </c>
      <c r="G23" s="123">
        <v>7405916</v>
      </c>
      <c r="H23" s="123">
        <v>7492260</v>
      </c>
      <c r="I23" s="123">
        <v>7864001</v>
      </c>
      <c r="J23" s="123">
        <v>8178813</v>
      </c>
      <c r="K23" s="123">
        <v>8484173</v>
      </c>
      <c r="L23" s="123">
        <v>4801211</v>
      </c>
      <c r="M23" s="124">
        <v>4201636</v>
      </c>
      <c r="N23" s="124">
        <v>7009199</v>
      </c>
      <c r="O23" s="123">
        <v>7921798</v>
      </c>
      <c r="P23" s="44">
        <f t="shared" si="0"/>
        <v>13</v>
      </c>
      <c r="Q23" s="45">
        <f>O23/O$23*100</f>
        <v>100</v>
      </c>
    </row>
    <row r="24" spans="1:17" ht="12" customHeight="1">
      <c r="A24" s="54" t="s">
        <v>1</v>
      </c>
      <c r="B24" s="71" t="s">
        <v>17</v>
      </c>
      <c r="C24" s="75" t="s">
        <v>95</v>
      </c>
      <c r="D24" s="121">
        <v>12526431</v>
      </c>
      <c r="E24" s="121">
        <v>12623304</v>
      </c>
      <c r="F24" s="121">
        <v>13017350</v>
      </c>
      <c r="G24" s="121">
        <v>12870645</v>
      </c>
      <c r="H24" s="121">
        <v>12855194</v>
      </c>
      <c r="I24" s="121">
        <v>13411227</v>
      </c>
      <c r="J24" s="121">
        <v>13825976</v>
      </c>
      <c r="K24" s="121">
        <v>14311487</v>
      </c>
      <c r="L24" s="121">
        <v>8637667</v>
      </c>
      <c r="M24" s="121">
        <v>7699766</v>
      </c>
      <c r="N24" s="121">
        <v>12036243</v>
      </c>
      <c r="O24" s="121">
        <v>13287609</v>
      </c>
      <c r="P24" s="47">
        <f t="shared" si="0"/>
        <v>10.4</v>
      </c>
      <c r="Q24" s="48">
        <f>O24/O$28*100</f>
        <v>66.919466991510276</v>
      </c>
    </row>
    <row r="25" spans="1:17" ht="12" customHeight="1">
      <c r="A25" s="54" t="s">
        <v>1</v>
      </c>
      <c r="B25" s="71" t="s">
        <v>180</v>
      </c>
      <c r="C25" s="75" t="s">
        <v>95</v>
      </c>
      <c r="D25" s="121">
        <v>2482225</v>
      </c>
      <c r="E25" s="121">
        <v>2454710</v>
      </c>
      <c r="F25" s="121">
        <v>2486501</v>
      </c>
      <c r="G25" s="121">
        <v>2487007</v>
      </c>
      <c r="H25" s="121">
        <v>2563287</v>
      </c>
      <c r="I25" s="121">
        <v>2708768</v>
      </c>
      <c r="J25" s="121">
        <v>2783262</v>
      </c>
      <c r="K25" s="121">
        <v>2926651</v>
      </c>
      <c r="L25" s="121">
        <v>1769879</v>
      </c>
      <c r="M25" s="121">
        <v>1740507</v>
      </c>
      <c r="N25" s="121">
        <v>2785075</v>
      </c>
      <c r="O25" s="121">
        <v>3045273</v>
      </c>
      <c r="P25" s="47">
        <f t="shared" si="0"/>
        <v>9.3000000000000007</v>
      </c>
      <c r="Q25" s="48">
        <f>O25/O$28*100</f>
        <v>15.336697972045796</v>
      </c>
    </row>
    <row r="26" spans="1:17" ht="12" customHeight="1">
      <c r="A26" s="54" t="s">
        <v>1</v>
      </c>
      <c r="B26" s="71" t="s">
        <v>179</v>
      </c>
      <c r="C26" s="75" t="s">
        <v>95</v>
      </c>
      <c r="D26" s="121">
        <v>2789165</v>
      </c>
      <c r="E26" s="121">
        <v>2696126</v>
      </c>
      <c r="F26" s="121">
        <v>2783472</v>
      </c>
      <c r="G26" s="121">
        <v>2738778</v>
      </c>
      <c r="H26" s="121">
        <v>2710302</v>
      </c>
      <c r="I26" s="121">
        <v>2712762</v>
      </c>
      <c r="J26" s="121">
        <v>2707966</v>
      </c>
      <c r="K26" s="121">
        <v>2672865</v>
      </c>
      <c r="L26" s="121">
        <v>2147504</v>
      </c>
      <c r="M26" s="121">
        <v>2065564</v>
      </c>
      <c r="N26" s="121">
        <v>2219140</v>
      </c>
      <c r="O26" s="121">
        <v>2459127</v>
      </c>
      <c r="P26" s="47">
        <f t="shared" si="0"/>
        <v>10.8</v>
      </c>
      <c r="Q26" s="48">
        <f>O26/O$28*100</f>
        <v>12.384731376760987</v>
      </c>
    </row>
    <row r="27" spans="1:17" ht="12" customHeight="1">
      <c r="A27" s="54" t="s">
        <v>1</v>
      </c>
      <c r="B27" s="71" t="s">
        <v>16</v>
      </c>
      <c r="C27" s="75" t="s">
        <v>95</v>
      </c>
      <c r="D27" s="121">
        <v>557427</v>
      </c>
      <c r="E27" s="121">
        <v>511119</v>
      </c>
      <c r="F27" s="121">
        <v>611444</v>
      </c>
      <c r="G27" s="121">
        <v>635777</v>
      </c>
      <c r="H27" s="121">
        <v>621607</v>
      </c>
      <c r="I27" s="121">
        <v>680366</v>
      </c>
      <c r="J27" s="121">
        <v>769553</v>
      </c>
      <c r="K27" s="121">
        <v>839557</v>
      </c>
      <c r="L27" s="121">
        <v>963237</v>
      </c>
      <c r="M27" s="121">
        <v>790982</v>
      </c>
      <c r="N27" s="121">
        <v>870303</v>
      </c>
      <c r="O27" s="121">
        <v>1064110</v>
      </c>
      <c r="P27" s="47">
        <f t="shared" si="0"/>
        <v>22.3</v>
      </c>
      <c r="Q27" s="48">
        <f>O27/O$28*100</f>
        <v>5.3591036596829422</v>
      </c>
    </row>
    <row r="28" spans="1:17" s="82" customFormat="1" ht="12" customHeight="1">
      <c r="A28" s="42" t="s">
        <v>1</v>
      </c>
      <c r="B28" s="74" t="s">
        <v>97</v>
      </c>
      <c r="C28" s="81" t="s">
        <v>95</v>
      </c>
      <c r="D28" s="123">
        <v>18355248</v>
      </c>
      <c r="E28" s="123">
        <v>18285259</v>
      </c>
      <c r="F28" s="123">
        <v>18898767</v>
      </c>
      <c r="G28" s="123">
        <v>18732207</v>
      </c>
      <c r="H28" s="123">
        <v>18750390</v>
      </c>
      <c r="I28" s="123">
        <v>19513123</v>
      </c>
      <c r="J28" s="123">
        <v>20086757</v>
      </c>
      <c r="K28" s="123">
        <v>20750560</v>
      </c>
      <c r="L28" s="123">
        <v>13518287</v>
      </c>
      <c r="M28" s="124">
        <v>12296819</v>
      </c>
      <c r="N28" s="124">
        <v>17910761</v>
      </c>
      <c r="O28" s="123">
        <v>19856119</v>
      </c>
      <c r="P28" s="44">
        <f t="shared" si="0"/>
        <v>10.9</v>
      </c>
      <c r="Q28" s="45">
        <f>O28/O$28*100</f>
        <v>100</v>
      </c>
    </row>
    <row r="29" spans="1:17" ht="12" customHeight="1">
      <c r="A29" s="54" t="s">
        <v>174</v>
      </c>
      <c r="B29" s="71" t="s">
        <v>17</v>
      </c>
      <c r="C29" s="75" t="s">
        <v>96</v>
      </c>
      <c r="D29" s="125">
        <v>2.1</v>
      </c>
      <c r="E29" s="125">
        <v>2.1</v>
      </c>
      <c r="F29" s="125">
        <v>2.1</v>
      </c>
      <c r="G29" s="125">
        <v>2.1</v>
      </c>
      <c r="H29" s="125">
        <v>2</v>
      </c>
      <c r="I29" s="125">
        <v>2</v>
      </c>
      <c r="J29" s="125">
        <v>2</v>
      </c>
      <c r="K29" s="125">
        <v>2</v>
      </c>
      <c r="L29" s="125">
        <v>2.2000000000000002</v>
      </c>
      <c r="M29" s="126">
        <v>2.2999999999999998</v>
      </c>
      <c r="N29" s="126">
        <v>2.1</v>
      </c>
      <c r="O29" s="125">
        <v>2.1</v>
      </c>
      <c r="P29" s="47">
        <f t="shared" si="0"/>
        <v>0</v>
      </c>
      <c r="Q29" s="48" t="s">
        <v>134</v>
      </c>
    </row>
    <row r="30" spans="1:17" ht="12" customHeight="1">
      <c r="A30" s="54" t="s">
        <v>174</v>
      </c>
      <c r="B30" s="71" t="s">
        <v>180</v>
      </c>
      <c r="C30" s="75" t="s">
        <v>96</v>
      </c>
      <c r="D30" s="125">
        <v>3</v>
      </c>
      <c r="E30" s="125">
        <v>3</v>
      </c>
      <c r="F30" s="125">
        <v>2.9</v>
      </c>
      <c r="G30" s="125">
        <v>2.9</v>
      </c>
      <c r="H30" s="125">
        <v>2.9</v>
      </c>
      <c r="I30" s="125">
        <v>2.9</v>
      </c>
      <c r="J30" s="125">
        <v>2.8</v>
      </c>
      <c r="K30" s="125">
        <v>2.8</v>
      </c>
      <c r="L30" s="125">
        <v>3.3</v>
      </c>
      <c r="M30" s="126">
        <v>3.4</v>
      </c>
      <c r="N30" s="126">
        <v>3.1</v>
      </c>
      <c r="O30" s="125">
        <v>2.9</v>
      </c>
      <c r="P30" s="47">
        <f t="shared" si="0"/>
        <v>-6.5</v>
      </c>
      <c r="Q30" s="48" t="s">
        <v>134</v>
      </c>
    </row>
    <row r="31" spans="1:17" ht="12" customHeight="1">
      <c r="A31" s="54" t="s">
        <v>174</v>
      </c>
      <c r="B31" s="71" t="s">
        <v>179</v>
      </c>
      <c r="C31" s="75" t="s">
        <v>96</v>
      </c>
      <c r="D31" s="125">
        <v>19.2</v>
      </c>
      <c r="E31" s="125">
        <v>20.2</v>
      </c>
      <c r="F31" s="125">
        <v>20.399999999999999</v>
      </c>
      <c r="G31" s="125">
        <v>20.6</v>
      </c>
      <c r="H31" s="125">
        <v>20.3</v>
      </c>
      <c r="I31" s="125">
        <v>20</v>
      </c>
      <c r="J31" s="125">
        <v>18.899999999999999</v>
      </c>
      <c r="K31" s="125">
        <v>18.8</v>
      </c>
      <c r="L31" s="125">
        <v>21.7</v>
      </c>
      <c r="M31" s="126">
        <v>20.2</v>
      </c>
      <c r="N31" s="126">
        <v>19.899999999999999</v>
      </c>
      <c r="O31" s="125">
        <v>20</v>
      </c>
      <c r="P31" s="47">
        <f t="shared" si="0"/>
        <v>0.5</v>
      </c>
      <c r="Q31" s="48" t="s">
        <v>134</v>
      </c>
    </row>
    <row r="32" spans="1:17" ht="12" customHeight="1">
      <c r="A32" s="54" t="s">
        <v>174</v>
      </c>
      <c r="B32" s="71" t="s">
        <v>16</v>
      </c>
      <c r="C32" s="75" t="s">
        <v>96</v>
      </c>
      <c r="D32" s="125">
        <v>3.2</v>
      </c>
      <c r="E32" s="125">
        <v>3.3</v>
      </c>
      <c r="F32" s="125">
        <v>3.2</v>
      </c>
      <c r="G32" s="125">
        <v>3.2</v>
      </c>
      <c r="H32" s="125">
        <v>3.2</v>
      </c>
      <c r="I32" s="125">
        <v>3.2</v>
      </c>
      <c r="J32" s="125">
        <v>3</v>
      </c>
      <c r="K32" s="125">
        <v>3</v>
      </c>
      <c r="L32" s="125">
        <v>3.3</v>
      </c>
      <c r="M32" s="126">
        <v>3.5</v>
      </c>
      <c r="N32" s="126">
        <v>3.4</v>
      </c>
      <c r="O32" s="125">
        <v>3.2</v>
      </c>
      <c r="P32" s="47">
        <f t="shared" si="0"/>
        <v>-5.9</v>
      </c>
      <c r="Q32" s="48" t="s">
        <v>134</v>
      </c>
    </row>
    <row r="33" spans="1:17" s="82" customFormat="1" ht="12" customHeight="1">
      <c r="A33" s="42" t="s">
        <v>175</v>
      </c>
      <c r="B33" s="74" t="s">
        <v>97</v>
      </c>
      <c r="C33" s="81" t="s">
        <v>96</v>
      </c>
      <c r="D33" s="127">
        <v>2.6</v>
      </c>
      <c r="E33" s="127">
        <v>2.6</v>
      </c>
      <c r="F33" s="127">
        <v>2.6</v>
      </c>
      <c r="G33" s="127">
        <v>2.5</v>
      </c>
      <c r="H33" s="127">
        <v>2.5</v>
      </c>
      <c r="I33" s="127">
        <v>2.5</v>
      </c>
      <c r="J33" s="127">
        <v>2.5</v>
      </c>
      <c r="K33" s="127">
        <v>2.4</v>
      </c>
      <c r="L33" s="127">
        <v>2.8</v>
      </c>
      <c r="M33" s="128">
        <v>2.9</v>
      </c>
      <c r="N33" s="128">
        <v>2.6</v>
      </c>
      <c r="O33" s="127">
        <v>2.5</v>
      </c>
      <c r="P33" s="44">
        <f t="shared" si="0"/>
        <v>-3.8</v>
      </c>
      <c r="Q33" s="56" t="s">
        <v>134</v>
      </c>
    </row>
    <row r="34" spans="1:17" s="34" customFormat="1" ht="11.25" customHeight="1">
      <c r="A34" s="90" t="s">
        <v>3</v>
      </c>
      <c r="B34" s="71"/>
      <c r="C34" s="85"/>
      <c r="D34" s="86"/>
      <c r="E34" s="86"/>
      <c r="F34" s="87"/>
      <c r="G34" s="87"/>
      <c r="H34" s="87"/>
      <c r="I34" s="68"/>
      <c r="J34" s="68"/>
      <c r="K34" s="68"/>
      <c r="L34" s="68"/>
      <c r="M34" s="46"/>
      <c r="N34" s="46"/>
      <c r="O34" s="68"/>
      <c r="P34" s="88"/>
      <c r="Q34" s="89"/>
    </row>
    <row r="35" spans="1:17" s="34" customFormat="1" ht="11.25" customHeight="1">
      <c r="A35" s="24" t="s">
        <v>184</v>
      </c>
      <c r="B35" s="24"/>
      <c r="C35" s="24"/>
      <c r="D35" s="24"/>
      <c r="E35" s="24"/>
      <c r="F35" s="24"/>
      <c r="G35" s="24"/>
      <c r="H35" s="24"/>
      <c r="I35" s="24"/>
    </row>
    <row r="36" spans="1:17" s="34" customFormat="1" ht="11.25" customHeight="1">
      <c r="A36" s="24" t="s">
        <v>81</v>
      </c>
      <c r="B36" s="24"/>
      <c r="C36" s="24"/>
      <c r="D36" s="24"/>
      <c r="E36" s="24"/>
      <c r="F36" s="24"/>
      <c r="G36" s="24"/>
      <c r="H36" s="24"/>
      <c r="I36" s="24"/>
    </row>
    <row r="37" spans="1:17" s="34" customFormat="1" ht="11.25" customHeight="1">
      <c r="A37" s="24" t="s">
        <v>82</v>
      </c>
      <c r="B37" s="24"/>
      <c r="C37" s="24"/>
      <c r="D37" s="25"/>
      <c r="E37" s="25"/>
      <c r="F37" s="24"/>
      <c r="G37" s="24"/>
      <c r="H37" s="24"/>
      <c r="I37" s="24"/>
    </row>
    <row r="38" spans="1:17" s="34" customFormat="1" ht="11.25" customHeight="1">
      <c r="A38" s="24" t="s">
        <v>148</v>
      </c>
      <c r="B38" s="24"/>
      <c r="C38" s="24"/>
      <c r="D38" s="25"/>
      <c r="E38" s="25"/>
      <c r="F38" s="24"/>
      <c r="G38" s="24"/>
      <c r="H38" s="24"/>
      <c r="I38" s="24"/>
    </row>
    <row r="39" spans="1:17" s="34" customFormat="1" ht="11.25" customHeight="1">
      <c r="A39" s="24" t="s">
        <v>181</v>
      </c>
      <c r="B39" s="24"/>
      <c r="C39" s="24"/>
      <c r="D39" s="25"/>
      <c r="E39" s="25"/>
      <c r="F39" s="24"/>
      <c r="G39" s="24"/>
      <c r="H39" s="24"/>
      <c r="I39" s="24"/>
    </row>
    <row r="40" spans="1:17" ht="11.25" customHeight="1">
      <c r="A40" s="171" t="s">
        <v>325</v>
      </c>
    </row>
  </sheetData>
  <dataValidations count="5">
    <dataValidation allowBlank="1" showInputMessage="1" showErrorMessage="1" promptTitle="Fußnotenstrich" prompt="Nachfolgend Fußnotenbereich mit Fußnotenerläuterungen und weiteren Erklärungen" sqref="A34"/>
    <dataValidation allowBlank="1" showInputMessage="1" showErrorMessage="1" promptTitle="Fußnote 1" prompt="Ganz oder teilweise geöffnet." sqref="A4:A8"/>
    <dataValidation allowBlank="1" showInputMessage="1" showErrorMessage="1" promptTitle="Fußnote 4" prompt="Jugendherbergen und Hütten, Erholungs- und Ferienheime, Ferienzentren, Ferienhäuser und -wohnungen." sqref="B5 B10 B15 B20 B25 B30"/>
    <dataValidation allowBlank="1" showInputMessage="1" showErrorMessage="1" promptTitle="Fußnote 2" prompt="Rechnerischer Wert: Übernachtungen/angebotene Bettentage x 100." sqref="A14:A18"/>
    <dataValidation allowBlank="1" showInputMessage="1" showErrorMessage="1" promptTitle="Fußnote 3" prompt="Rechnerischer Wert: Übernachtungen/Ankünfte." sqref="A29:A33"/>
  </dataValidations>
  <hyperlinks>
    <hyperlink ref="A1" location="Inhalt!A1" display="Inhalt"/>
    <hyperlink ref="A40" location="Titel!A6" display="Zeichenerklärung"/>
  </hyperlinks>
  <pageMargins left="0.70866141732283472" right="0.70866141732283472" top="0.78740157480314965" bottom="0.71" header="0.31496062992125984" footer="0.31496062992125984"/>
  <pageSetup paperSize="9" orientation="landscape" verticalDpi="1200" r:id="rId1"/>
  <headerFooter>
    <oddFooter>&amp;C&amp;6© Statistisches Landesamt des Freistaates Sachsen | G IV 6 -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11</vt:i4>
      </vt:variant>
    </vt:vector>
  </HeadingPairs>
  <TitlesOfParts>
    <vt:vector size="35"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A1</vt:lpstr>
      <vt:lpstr>A2</vt:lpstr>
      <vt:lpstr>A3</vt:lpstr>
      <vt:lpstr>A4</vt:lpstr>
      <vt:lpstr>A5</vt:lpstr>
      <vt:lpstr>'A1'!Druckbereich</vt:lpstr>
      <vt:lpstr>'A3'!Druckbereich</vt:lpstr>
      <vt:lpstr>'A4'!Druckbereich</vt:lpstr>
      <vt:lpstr>'A5'!Druckbereich</vt:lpstr>
      <vt:lpstr>Inhalt!Drucktitel</vt:lpstr>
      <vt:lpstr>'T2'!Drucktitel</vt:lpstr>
      <vt:lpstr>'T3'!Drucktitel</vt:lpstr>
      <vt:lpstr>'T5'!Drucktitel</vt:lpstr>
      <vt:lpstr>'T7'!Drucktitel</vt:lpstr>
      <vt:lpstr>'T8'!Drucktitel</vt:lpstr>
      <vt:lpstr>'T9'!Drucktitel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Branchenreport Tourismus im Freistaat Sachsen 2023</dc:title>
  <dc:subject>Tourismus</dc:subject>
  <dc:creator>Statistisches Landesamt des Freistaates Sachsen</dc:creator>
  <cp:keywords>Branchenreport, Tourismus, Tourismuswirtschaft, Querschnittsbereich, Umsätze, Bruttowertschöpfung, sozialversicherungspflichtig Beschäftigte, Erwerbstätige, Beherbergungsgewerbe, Gastgewerbe, Wirtschaftszweige, Reisegebiete, Kreise</cp:keywords>
  <dc:description>G IV 6 - j/23</dc:description>
  <cp:lastModifiedBy>Statistisches Landesamt des Freistaates Sachsen</cp:lastModifiedBy>
  <cp:lastPrinted>2024-06-10T11:55:11Z</cp:lastPrinted>
  <dcterms:created xsi:type="dcterms:W3CDTF">2010-09-21T13:19:59Z</dcterms:created>
  <dcterms:modified xsi:type="dcterms:W3CDTF">2024-06-17T11:35:02Z</dcterms:modified>
  <cp:category>Statistischer Bericht</cp:category>
  <cp:contentStatus>April 2020</cp:contentStatus>
</cp:coreProperties>
</file>