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60965/"/>
    </mc:Choice>
  </mc:AlternateContent>
  <bookViews>
    <workbookView xWindow="0" yWindow="0" windowWidth="25200" windowHeight="11660"/>
  </bookViews>
  <sheets>
    <sheet name="BWS_2009-20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15" i="2"/>
  <c r="Q16" i="2"/>
  <c r="P6" i="2"/>
  <c r="P7" i="2"/>
  <c r="P8" i="2"/>
  <c r="P9" i="2"/>
  <c r="P10" i="2"/>
  <c r="P11" i="2"/>
  <c r="P12" i="2"/>
  <c r="P13" i="2"/>
  <c r="P14" i="2"/>
  <c r="P15" i="2"/>
  <c r="P16" i="2"/>
</calcChain>
</file>

<file path=xl/sharedStrings.xml><?xml version="1.0" encoding="utf-8"?>
<sst xmlns="http://schemas.openxmlformats.org/spreadsheetml/2006/main" count="38" uniqueCount="38">
  <si>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</si>
  <si>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</si>
  <si>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</si>
  <si>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</si>
  <si>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</si>
  <si>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</si>
  <si>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</si>
  <si>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</si>
  <si>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</si>
  <si>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</si>
  <si>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</si>
  <si>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</si>
  <si>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</si>
  <si>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in Millionen EUR</t>
  </si>
  <si>
    <t>Zeichenerklärung (https://www.statistik.sachsen.de/html/zeichenerklaerung.html)</t>
  </si>
  <si>
    <t>_____</t>
  </si>
  <si>
    <r>
      <t>Wirtschaftszweig</t>
    </r>
    <r>
      <rPr>
        <vertAlign val="superscript"/>
        <sz val="8"/>
        <rFont val="Arial"/>
        <family val="2"/>
      </rPr>
      <t>1)</t>
    </r>
  </si>
  <si>
    <t>1) Gemäß Klassifikation der Wirtschaftszweige, Ausgabe 2008 (WZ 2008).</t>
  </si>
  <si>
    <r>
      <t>Tourismuswirtschaft insgesamt</t>
    </r>
    <r>
      <rPr>
        <b/>
        <vertAlign val="superscript"/>
        <sz val="8"/>
        <color theme="1"/>
        <rFont val="Arial"/>
        <family val="2"/>
      </rPr>
      <t>2)</t>
    </r>
  </si>
  <si>
    <t>2) Aus datenschutzrechtlichen Gründen 2011 und 2012 ohne die Position "Versicherungen, Rückversicherungen und Pensionskassen".</t>
  </si>
  <si>
    <t>Hauptwirtschaftszweige des Tourismus zusammen</t>
  </si>
  <si>
    <t>Beherbergungsgewerbe einschließlich Dienstleistungen für Zweitwohnsitze</t>
  </si>
  <si>
    <t>Gastronomie</t>
  </si>
  <si>
    <t>Eisenbahnverkehr, Straßenverkehr, Schifffahrt, Luftverkehr einschließlich Hilfstätigkeiten</t>
  </si>
  <si>
    <t>darunter Straßenverkehr</t>
  </si>
  <si>
    <t>Vermietung von Reisefahrzeugen etc.</t>
  </si>
  <si>
    <t>Reiseveranstalter und Reisebüros</t>
  </si>
  <si>
    <t>Kulturelle Leistungen, Sport und sonstige Erholungsleistungen</t>
  </si>
  <si>
    <r>
      <t>Verbundene Aktivitäten des Tourismus zusammen</t>
    </r>
    <r>
      <rPr>
        <vertAlign val="superscript"/>
        <sz val="8"/>
        <color theme="1"/>
        <rFont val="Arial"/>
        <family val="2"/>
      </rPr>
      <t>2)</t>
    </r>
  </si>
  <si>
    <t>darunter Einzelhandel</t>
  </si>
  <si>
    <t>Aktueller Berichtsstand: 2022</t>
  </si>
  <si>
    <t>Nächster Berichtsstand: 2023; voraussichtlich verfügbar: August 2025</t>
  </si>
  <si>
    <t>Betriebswirtschaftliche Bruttowertschöpfung in der Tourismuswirtschaft in Sachsen 2009 bis 2022 nach Wirtschaftszweigen des Tourismus</t>
  </si>
  <si>
    <t>Berechnungsstand: August 2024; eigene Berechnungen. Abweichungen in den Summen durch Runden der Zahlen.</t>
  </si>
  <si>
    <t>2022</t>
  </si>
  <si>
    <t>Veränderung 2022 zu 2021 in %</t>
  </si>
  <si>
    <t>Anteil an der TW insgesamt 2022 in %</t>
  </si>
  <si>
    <t>Entstehungsseitige Schätzung, basierend auf den touristischen Umsätzen aus Lieferungen und Leistungen auf Grundlage der Umsatzsteuer-Voranmeldungen von Unternehmen mit mehr als 17.500 Euro (bis 2019) bzw. 22.000 Euro (ab 2020) Jahresumsatz unter Berücksichtigung der Nettostellung der Handelsware sowie der nationalen wirtschaftszweigspezifischen Vorleistungsquoten.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</si>
</sst>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\+#,##0.0&quot;  &quot;;\-#,##0.0&quot;  &quot;;\—&quot;  &quot;;@&quot;  &quot;"/>
    <numFmt numFmtId="166" formatCode="#,##0_ ;\-#,##0\ "/>
    <numFmt numFmtId="167" formatCode="#,##0.0_ ;\-#,##0.0\ "/>
  </numFmts>
  <fonts count="19" x14ac:knownFonts="1"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u/>
      <sz val="8"/>
      <color theme="10"/>
      <name val="Arial"/>
      <family val="2"/>
    </font>
    <font>
      <b/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6" fillId="0" borderId="0"/>
    <xf numFmtId="0" fontId="2" fillId="0" borderId="0"/>
    <xf numFmtId="164" fontId="2" fillId="0" borderId="0" applyAlignment="0"/>
    <xf numFmtId="0" fontId="2" fillId="0" borderId="1" applyAlignment="0">
      <alignment horizontal="left" indent="1"/>
    </xf>
    <xf numFmtId="0" fontId="3" fillId="0" borderId="1" applyAlignment="0"/>
    <xf numFmtId="49" fontId="2" fillId="0" borderId="2" applyFill="0">
      <alignment horizontal="center" vertical="center" wrapText="1"/>
    </xf>
    <xf numFmtId="0" fontId="9" fillId="0" borderId="0">
      <alignment horizontal="center" vertical="center"/>
    </xf>
    <xf numFmtId="0" fontId="17" fillId="0" borderId="0" applyNumberFormat="0" applyFill="0" applyBorder="0" applyAlignment="0" applyProtection="0"/>
    <xf numFmtId="0" fontId="15" fillId="0" borderId="0"/>
  </cellStyleXfs>
  <cellXfs count="3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49" fontId="8" fillId="0" borderId="0" xfId="7" applyFont="1" applyFill="1" applyBorder="1" applyAlignment="1">
      <alignment horizontal="center" vertical="center" wrapText="1"/>
    </xf>
    <xf numFmtId="49" fontId="8" fillId="0" borderId="0" xfId="7" quotePrefix="1" applyNumberFormat="1" applyFont="1" applyFill="1" applyBorder="1" applyAlignment="1">
      <alignment horizontal="center" vertical="center" wrapText="1"/>
    </xf>
    <xf numFmtId="49" fontId="8" fillId="0" borderId="0" xfId="7" quotePrefix="1" applyFont="1" applyFill="1" applyBorder="1" applyAlignment="1">
      <alignment horizontal="center" vertical="center" wrapText="1"/>
    </xf>
    <xf numFmtId="165" fontId="11" fillId="0" borderId="0" xfId="4" applyNumberFormat="1" applyFont="1" applyFill="1" applyAlignment="1">
      <alignment horizontal="right"/>
    </xf>
    <xf numFmtId="165" fontId="13" fillId="0" borderId="0" xfId="4" applyNumberFormat="1" applyFont="1" applyFill="1" applyAlignment="1">
      <alignment horizontal="right"/>
    </xf>
    <xf numFmtId="166" fontId="8" fillId="0" borderId="0" xfId="4" applyNumberFormat="1" applyFont="1" applyFill="1" applyBorder="1" applyAlignment="1">
      <alignment horizontal="right"/>
    </xf>
    <xf numFmtId="166" fontId="10" fillId="0" borderId="0" xfId="4" applyNumberFormat="1" applyFont="1" applyFill="1" applyBorder="1" applyAlignment="1">
      <alignment horizontal="right"/>
    </xf>
    <xf numFmtId="166" fontId="5" fillId="0" borderId="0" xfId="0" applyNumberFormat="1" applyFont="1"/>
    <xf numFmtId="167" fontId="5" fillId="0" borderId="0" xfId="0" applyNumberFormat="1" applyFont="1"/>
    <xf numFmtId="0" fontId="8" fillId="0" borderId="0" xfId="0" applyFont="1" applyAlignment="1"/>
    <xf numFmtId="0" fontId="8" fillId="0" borderId="0" xfId="0" applyFont="1" applyAlignment="1">
      <alignment vertical="top"/>
    </xf>
    <xf numFmtId="0" fontId="12" fillId="0" borderId="0" xfId="5" applyFont="1" applyBorder="1" applyAlignment="1">
      <alignment horizontal="left"/>
    </xf>
    <xf numFmtId="0" fontId="10" fillId="0" borderId="0" xfId="1" applyFont="1" applyFill="1" applyAlignment="1"/>
    <xf numFmtId="0" fontId="0" fillId="0" borderId="0" xfId="0" applyFont="1" applyAlignment="1"/>
    <xf numFmtId="0" fontId="17" fillId="0" borderId="0" xfId="9" applyFill="1" applyBorder="1"/>
    <xf numFmtId="0" fontId="3" fillId="0" borderId="0" xfId="0" applyFont="1"/>
    <xf numFmtId="1" fontId="10" fillId="0" borderId="0" xfId="4" applyNumberFormat="1" applyFont="1" applyFill="1" applyBorder="1" applyAlignment="1">
      <alignment horizontal="right"/>
    </xf>
    <xf numFmtId="1" fontId="8" fillId="0" borderId="0" xfId="4" applyNumberFormat="1" applyFont="1" applyFill="1" applyBorder="1" applyAlignment="1">
      <alignment horizontal="right"/>
    </xf>
    <xf numFmtId="167" fontId="11" fillId="0" borderId="0" xfId="4" applyNumberFormat="1" applyFont="1" applyFill="1" applyAlignment="1">
      <alignment horizontal="right"/>
    </xf>
    <xf numFmtId="0" fontId="1" fillId="0" borderId="0" xfId="0" applyFont="1"/>
    <xf numFmtId="0" fontId="0" fillId="0" borderId="0" xfId="0" applyFont="1" applyFill="1" applyAlignment="1"/>
    <xf numFmtId="0" fontId="0" fillId="0" borderId="0" xfId="10" applyFont="1" applyAlignment="1"/>
    <xf numFmtId="0" fontId="0" fillId="0" borderId="0" xfId="5" applyFont="1" applyBorder="1" applyAlignment="1">
      <alignment horizontal="left" indent="1"/>
    </xf>
    <xf numFmtId="0" fontId="0" fillId="0" borderId="0" xfId="5" applyFont="1" applyBorder="1" applyAlignment="1">
      <alignment horizontal="left" indent="2"/>
    </xf>
    <xf numFmtId="0" fontId="0" fillId="0" borderId="0" xfId="5" applyFont="1" applyFill="1" applyBorder="1" applyAlignment="1">
      <alignment horizontal="left" wrapText="1" indent="2"/>
    </xf>
    <xf numFmtId="0" fontId="0" fillId="0" borderId="0" xfId="5" applyFont="1" applyBorder="1" applyAlignment="1">
      <alignment horizontal="left" indent="3"/>
    </xf>
    <xf numFmtId="166" fontId="13" fillId="0" borderId="0" xfId="4" applyNumberFormat="1" applyFont="1" applyFill="1" applyAlignment="1">
      <alignment horizontal="right"/>
    </xf>
  </cellXfs>
  <cellStyles count="11">
    <cellStyle name="Barrierefreiheit" xfId="2"/>
    <cellStyle name="Fußnoten" xfId="10"/>
    <cellStyle name="Fußnoten zur Tabelle" xfId="3"/>
    <cellStyle name="Link" xfId="9" builtinId="8"/>
    <cellStyle name="Standard" xfId="0" builtinId="0" customBuiltin="1"/>
    <cellStyle name="Tabelleninhalt" xfId="4"/>
    <cellStyle name="Tabelleninhalt Lageeinschätzung" xfId="8"/>
    <cellStyle name="Tabellenkopf" xfId="7"/>
    <cellStyle name="Überschrift" xfId="1" builtinId="15"/>
    <cellStyle name="Vorspalte fett" xfId="6"/>
    <cellStyle name="Vorspalte Standard ohne Einzug" xfId="5"/>
  </cellStyles>
  <dxfs count="21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#,##0_ ;\-#,##0\ "/>
    </dxf>
    <dxf>
      <numFmt numFmtId="166" formatCode="#,##0_ ;\-#,##0\ "/>
    </dxf>
    <dxf>
      <numFmt numFmtId="166" formatCode="#,##0_ ;\-#,##0\ "/>
    </dxf>
    <dxf>
      <numFmt numFmtId="166" formatCode="#,##0_ ;\-#,##0\ "/>
    </dxf>
    <dxf>
      <numFmt numFmtId="166" formatCode="#,##0_ ;\-#,##0\ "/>
    </dxf>
    <dxf>
      <numFmt numFmtId="166" formatCode="#,##0_ ;\-#,##0\ "/>
    </dxf>
    <dxf>
      <numFmt numFmtId="166" formatCode="#,##0_ ;\-#,##0\ "/>
    </dxf>
    <dxf>
      <numFmt numFmtId="166" formatCode="#,##0_ ;\-#,##0\ "/>
    </dxf>
    <dxf>
      <numFmt numFmtId="166" formatCode="#,##0_ ;\-#,##0\ "/>
    </dxf>
    <dxf>
      <numFmt numFmtId="166" formatCode="#,##0_ ;\-#,##0\ "/>
    </dxf>
    <dxf>
      <numFmt numFmtId="166" formatCode="#,##0_ ;\-#,##0\ "/>
    </dxf>
    <dxf>
      <numFmt numFmtId="166" formatCode="#,##0_ ;\-#,##0\ "/>
    </dxf>
    <dxf>
      <numFmt numFmtId="166" formatCode="#,##0_ ;\-#,##0\ "/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</font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standard StLA" pivot="0" count="2">
      <tableStyleElement type="headerRow" dxfId="20"/>
      <tableStyleElement type="firstColumn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Betriebswirtschaftliche_Bruttowertschöpfung_nach_Wirtschaftszweigen_des_Tourismus" displayName="Betriebswirtschaftliche_Bruttowertschöpfung_nach_Wirtschaftszweigen_des_Tourismus" ref="A5:Q16" totalsRowShown="0" headerRowDxfId="18" dataDxfId="17" headerRowCellStyle="Tabellenkopf" dataCellStyle="Tabelleninhalt">
  <tableColumns count="17">
    <tableColumn id="1" name="Wirtschaftszweig1)" dataDxfId="16"/>
    <tableColumn id="22" name="2009" dataDxfId="15"/>
    <tableColumn id="24" name="2010" dataDxfId="14"/>
    <tableColumn id="25" name="2011" dataDxfId="13"/>
    <tableColumn id="27" name="2012" dataDxfId="12"/>
    <tableColumn id="28" name="2013" dataDxfId="11"/>
    <tableColumn id="29" name="2014" dataDxfId="10"/>
    <tableColumn id="30" name="2015" dataDxfId="9"/>
    <tableColumn id="31" name="2016" dataDxfId="8"/>
    <tableColumn id="32" name="2017" dataDxfId="7"/>
    <tableColumn id="33" name="2018" dataDxfId="6"/>
    <tableColumn id="34" name="2019" dataDxfId="5"/>
    <tableColumn id="35" name="2020" dataDxfId="4"/>
    <tableColumn id="36" name="2021" dataDxfId="3"/>
    <tableColumn id="2" name="2022" dataDxfId="2" dataCellStyle="Tabelleninhalt"/>
    <tableColumn id="18" name="Veränderung 2022 zu 2021 in %" dataDxfId="1" dataCellStyle="Tabelleninhalt">
      <calculatedColumnFormula>ROUND(O6/N6*100-100,1)</calculatedColumnFormula>
    </tableColumn>
    <tableColumn id="16" name="Anteil an der TW insgesamt 2022 in %" dataDxfId="0" dataCellStyle="Tabelleninhalt">
      <calculatedColumnFormula>O6/O$6*100</calculatedColumnFormula>
    </tableColumn>
  </tableColumns>
  <tableStyleInfo name="Tabellenstandard StLA" showFirstColumn="1" showLastColumn="0" showRowStripes="0" showColumnStripes="0"/>
  <extLst>
    <ext xmlns:x14="http://schemas.microsoft.com/office/spreadsheetml/2009/9/main" uri="{504A1905-F514-4f6f-8877-14C23A59335A}">
      <x14:table altText="Kredite an inländische Unternehmen und wirtschaftlich selbstständige Privatpersonen am Jahresende 2008 bis 2023 nach ausgewählten Wirtschaftszwei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S22"/>
  <sheetViews>
    <sheetView showGridLines="0" tabSelected="1" zoomScaleNormal="100" workbookViewId="0"/>
  </sheetViews>
  <sheetFormatPr baseColWidth="10" defaultColWidth="11.44140625" defaultRowHeight="12.5" x14ac:dyDescent="0.25"/>
  <cols>
    <col min="1" max="1" width="76.33203125" style="3" customWidth="1"/>
    <col min="2" max="15" width="8.33203125" style="2" customWidth="1"/>
    <col min="16" max="16" width="12.77734375" style="2" customWidth="1"/>
    <col min="17" max="17" width="12.77734375" style="1" customWidth="1"/>
    <col min="18" max="16384" width="11.44140625" style="1"/>
  </cols>
  <sheetData>
    <row r="1" spans="1:19" x14ac:dyDescent="0.25">
      <c r="A1" s="16" t="s">
        <v>30</v>
      </c>
    </row>
    <row r="2" spans="1:19" x14ac:dyDescent="0.25">
      <c r="A2" s="16" t="s">
        <v>31</v>
      </c>
    </row>
    <row r="3" spans="1:19" s="5" customFormat="1" ht="20" customHeight="1" x14ac:dyDescent="0.25">
      <c r="A3" s="19" t="s">
        <v>32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9" ht="15" customHeight="1" x14ac:dyDescent="0.25">
      <c r="A4" s="17" t="s">
        <v>13</v>
      </c>
    </row>
    <row r="5" spans="1:19" s="4" customFormat="1" ht="40" customHeight="1" x14ac:dyDescent="0.25">
      <c r="A5" s="7" t="s">
        <v>16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8" t="s">
        <v>11</v>
      </c>
      <c r="N5" s="8" t="s">
        <v>12</v>
      </c>
      <c r="O5" s="8" t="s">
        <v>34</v>
      </c>
      <c r="P5" s="9" t="s">
        <v>35</v>
      </c>
      <c r="Q5" s="9" t="s">
        <v>36</v>
      </c>
    </row>
    <row r="6" spans="1:19" s="22" customFormat="1" ht="12.75" customHeight="1" x14ac:dyDescent="0.25">
      <c r="A6" s="18" t="s">
        <v>18</v>
      </c>
      <c r="B6" s="13">
        <v>1087.95</v>
      </c>
      <c r="C6" s="13">
        <v>1172.8779999999999</v>
      </c>
      <c r="D6" s="13">
        <v>1184.6949999999999</v>
      </c>
      <c r="E6" s="13">
        <v>1222.4079999999999</v>
      </c>
      <c r="F6" s="13">
        <v>1216.8510000000001</v>
      </c>
      <c r="G6" s="13">
        <v>1295.066</v>
      </c>
      <c r="H6" s="13">
        <v>1409.99</v>
      </c>
      <c r="I6" s="13">
        <v>1424.316</v>
      </c>
      <c r="J6" s="13">
        <v>1504.2809999999999</v>
      </c>
      <c r="K6" s="13">
        <v>1606.74</v>
      </c>
      <c r="L6" s="13">
        <v>1690.9649999999999</v>
      </c>
      <c r="M6" s="13">
        <v>1271.7629999999999</v>
      </c>
      <c r="N6" s="13">
        <v>1259.047</v>
      </c>
      <c r="O6" s="13">
        <v>1631.72</v>
      </c>
      <c r="P6" s="11">
        <f t="shared" ref="P6:P16" si="0">ROUND(O6/N6*100-100,1)</f>
        <v>29.6</v>
      </c>
      <c r="Q6" s="33">
        <f t="shared" ref="Q6:Q16" si="1">O6/O$6*100</f>
        <v>100</v>
      </c>
      <c r="S6" s="23"/>
    </row>
    <row r="7" spans="1:19" s="26" customFormat="1" ht="12.75" customHeight="1" x14ac:dyDescent="0.25">
      <c r="A7" s="29" t="s">
        <v>20</v>
      </c>
      <c r="B7" s="12">
        <v>814.97199999999998</v>
      </c>
      <c r="C7" s="12">
        <v>899.42600000000004</v>
      </c>
      <c r="D7" s="12">
        <v>903.45500000000004</v>
      </c>
      <c r="E7" s="12">
        <v>933.11300000000006</v>
      </c>
      <c r="F7" s="12">
        <v>912.67100000000005</v>
      </c>
      <c r="G7" s="12">
        <v>978.91499999999996</v>
      </c>
      <c r="H7" s="12">
        <v>1061.999</v>
      </c>
      <c r="I7" s="12">
        <v>1068.1110000000001</v>
      </c>
      <c r="J7" s="12">
        <v>1126.1310000000001</v>
      </c>
      <c r="K7" s="12">
        <v>1220.2950000000001</v>
      </c>
      <c r="L7" s="12">
        <v>1297.451</v>
      </c>
      <c r="M7" s="12">
        <v>838.25199999999995</v>
      </c>
      <c r="N7" s="12">
        <v>811.08699999999999</v>
      </c>
      <c r="O7" s="12">
        <v>1146.6469999999999</v>
      </c>
      <c r="P7" s="10">
        <f t="shared" si="0"/>
        <v>41.4</v>
      </c>
      <c r="Q7" s="25">
        <f t="shared" si="1"/>
        <v>70.272289363371172</v>
      </c>
      <c r="S7" s="24"/>
    </row>
    <row r="8" spans="1:19" s="26" customFormat="1" ht="12.75" customHeight="1" x14ac:dyDescent="0.25">
      <c r="A8" s="30" t="s">
        <v>21</v>
      </c>
      <c r="B8" s="12">
        <v>251.803</v>
      </c>
      <c r="C8" s="12">
        <v>277.49700000000001</v>
      </c>
      <c r="D8" s="12">
        <v>302.58</v>
      </c>
      <c r="E8" s="12">
        <v>316.58600000000001</v>
      </c>
      <c r="F8" s="12">
        <v>301.11</v>
      </c>
      <c r="G8" s="12">
        <v>312.46999999999997</v>
      </c>
      <c r="H8" s="12">
        <v>329.59800000000001</v>
      </c>
      <c r="I8" s="12">
        <v>334.51299999999998</v>
      </c>
      <c r="J8" s="12">
        <v>345.392</v>
      </c>
      <c r="K8" s="12">
        <v>384.33600000000001</v>
      </c>
      <c r="L8" s="12">
        <v>422.74099999999999</v>
      </c>
      <c r="M8" s="12">
        <v>276.46600000000001</v>
      </c>
      <c r="N8" s="12">
        <v>244.215</v>
      </c>
      <c r="O8" s="12">
        <v>341.8</v>
      </c>
      <c r="P8" s="10">
        <f t="shared" si="0"/>
        <v>40</v>
      </c>
      <c r="Q8" s="25">
        <f t="shared" si="1"/>
        <v>20.947221336994094</v>
      </c>
      <c r="S8" s="24"/>
    </row>
    <row r="9" spans="1:19" s="26" customFormat="1" ht="12.75" customHeight="1" x14ac:dyDescent="0.25">
      <c r="A9" s="30" t="s">
        <v>22</v>
      </c>
      <c r="B9" s="12">
        <v>192.69200000000001</v>
      </c>
      <c r="C9" s="12">
        <v>199.20599999999999</v>
      </c>
      <c r="D9" s="12">
        <v>212.959</v>
      </c>
      <c r="E9" s="12">
        <v>229.458</v>
      </c>
      <c r="F9" s="12">
        <v>226.02099999999999</v>
      </c>
      <c r="G9" s="12">
        <v>243.178</v>
      </c>
      <c r="H9" s="12">
        <v>267.19200000000001</v>
      </c>
      <c r="I9" s="12">
        <v>285.06799999999998</v>
      </c>
      <c r="J9" s="12">
        <v>290.399</v>
      </c>
      <c r="K9" s="12">
        <v>309.09100000000001</v>
      </c>
      <c r="L9" s="12">
        <v>322.30399999999997</v>
      </c>
      <c r="M9" s="12">
        <v>228.13800000000001</v>
      </c>
      <c r="N9" s="12">
        <v>219.37200000000001</v>
      </c>
      <c r="O9" s="12">
        <v>313.99099999999999</v>
      </c>
      <c r="P9" s="10">
        <f t="shared" si="0"/>
        <v>43.1</v>
      </c>
      <c r="Q9" s="25">
        <f t="shared" si="1"/>
        <v>19.242946093692545</v>
      </c>
      <c r="S9" s="24"/>
    </row>
    <row r="10" spans="1:19" s="26" customFormat="1" ht="12.75" customHeight="1" x14ac:dyDescent="0.25">
      <c r="A10" s="31" t="s">
        <v>23</v>
      </c>
      <c r="B10" s="12">
        <v>99.966000000000008</v>
      </c>
      <c r="C10" s="12">
        <v>96.650999999999996</v>
      </c>
      <c r="D10" s="12">
        <v>102.49000000000001</v>
      </c>
      <c r="E10" s="12">
        <v>89.347999999999985</v>
      </c>
      <c r="F10" s="12">
        <v>89.516999999999996</v>
      </c>
      <c r="G10" s="12">
        <v>117.76900000000001</v>
      </c>
      <c r="H10" s="12">
        <v>119.54900000000001</v>
      </c>
      <c r="I10" s="12">
        <v>122.774</v>
      </c>
      <c r="J10" s="12">
        <v>125.53699999999998</v>
      </c>
      <c r="K10" s="12">
        <v>126.459</v>
      </c>
      <c r="L10" s="12">
        <v>154.72800000000001</v>
      </c>
      <c r="M10" s="12">
        <v>72.782999999999987</v>
      </c>
      <c r="N10" s="12">
        <v>83.24199999999999</v>
      </c>
      <c r="O10" s="12">
        <v>114.596</v>
      </c>
      <c r="P10" s="10">
        <f t="shared" si="0"/>
        <v>37.700000000000003</v>
      </c>
      <c r="Q10" s="25">
        <f t="shared" si="1"/>
        <v>7.0230186551614251</v>
      </c>
      <c r="S10" s="24"/>
    </row>
    <row r="11" spans="1:19" s="26" customFormat="1" ht="12.75" customHeight="1" x14ac:dyDescent="0.25">
      <c r="A11" s="32" t="s">
        <v>24</v>
      </c>
      <c r="B11" s="12">
        <v>70.983000000000004</v>
      </c>
      <c r="C11" s="12">
        <v>71.884</v>
      </c>
      <c r="D11" s="12">
        <v>75.231999999999999</v>
      </c>
      <c r="E11" s="12">
        <v>75.076999999999998</v>
      </c>
      <c r="F11" s="12">
        <v>76.356999999999999</v>
      </c>
      <c r="G11" s="12">
        <v>101.12</v>
      </c>
      <c r="H11" s="12">
        <v>105.373</v>
      </c>
      <c r="I11" s="12">
        <v>108.71299999999999</v>
      </c>
      <c r="J11" s="12">
        <v>111.07899999999999</v>
      </c>
      <c r="K11" s="12">
        <v>112.98399999999999</v>
      </c>
      <c r="L11" s="12">
        <v>140.084</v>
      </c>
      <c r="M11" s="12">
        <v>62.23</v>
      </c>
      <c r="N11" s="12">
        <v>68.418999999999997</v>
      </c>
      <c r="O11" s="12">
        <v>94.153000000000006</v>
      </c>
      <c r="P11" s="10">
        <f t="shared" si="0"/>
        <v>37.6</v>
      </c>
      <c r="Q11" s="25">
        <f t="shared" si="1"/>
        <v>5.7701689015272226</v>
      </c>
      <c r="S11" s="24"/>
    </row>
    <row r="12" spans="1:19" s="26" customFormat="1" ht="12.75" customHeight="1" x14ac:dyDescent="0.25">
      <c r="A12" s="30" t="s">
        <v>25</v>
      </c>
      <c r="B12" s="12">
        <v>64.320999999999998</v>
      </c>
      <c r="C12" s="12">
        <v>56.866</v>
      </c>
      <c r="D12" s="12">
        <v>53.167000000000002</v>
      </c>
      <c r="E12" s="12">
        <v>49.222000000000001</v>
      </c>
      <c r="F12" s="12">
        <v>42.753</v>
      </c>
      <c r="G12" s="12">
        <v>37.927</v>
      </c>
      <c r="H12" s="12">
        <v>41.139000000000003</v>
      </c>
      <c r="I12" s="12">
        <v>47.906999999999996</v>
      </c>
      <c r="J12" s="12">
        <v>50.012999999999998</v>
      </c>
      <c r="K12" s="12">
        <v>58.707999999999998</v>
      </c>
      <c r="L12" s="12">
        <v>60.197000000000003</v>
      </c>
      <c r="M12" s="12">
        <v>65.415999999999997</v>
      </c>
      <c r="N12" s="12">
        <v>67.716999999999999</v>
      </c>
      <c r="O12" s="12">
        <v>71.808999999999997</v>
      </c>
      <c r="P12" s="10">
        <f t="shared" si="0"/>
        <v>6</v>
      </c>
      <c r="Q12" s="25">
        <f t="shared" si="1"/>
        <v>4.4008163165248932</v>
      </c>
      <c r="S12" s="24"/>
    </row>
    <row r="13" spans="1:19" s="26" customFormat="1" ht="12.75" customHeight="1" x14ac:dyDescent="0.25">
      <c r="A13" s="30" t="s">
        <v>26</v>
      </c>
      <c r="B13" s="12">
        <v>47.557000000000002</v>
      </c>
      <c r="C13" s="12">
        <v>57.09</v>
      </c>
      <c r="D13" s="12">
        <v>50.475999999999999</v>
      </c>
      <c r="E13" s="12">
        <v>54.622</v>
      </c>
      <c r="F13" s="12">
        <v>56.52</v>
      </c>
      <c r="G13" s="12">
        <v>64.084000000000003</v>
      </c>
      <c r="H13" s="12">
        <v>82.082999999999998</v>
      </c>
      <c r="I13" s="12">
        <v>53.962000000000003</v>
      </c>
      <c r="J13" s="12">
        <v>72.436000000000007</v>
      </c>
      <c r="K13" s="12">
        <v>83.456999999999994</v>
      </c>
      <c r="L13" s="12">
        <v>59.585000000000001</v>
      </c>
      <c r="M13" s="12">
        <v>19.045999999999999</v>
      </c>
      <c r="N13" s="12">
        <v>21.731000000000002</v>
      </c>
      <c r="O13" s="12">
        <v>42.262</v>
      </c>
      <c r="P13" s="10">
        <f t="shared" si="0"/>
        <v>94.5</v>
      </c>
      <c r="Q13" s="25">
        <f t="shared" si="1"/>
        <v>2.5900277008310248</v>
      </c>
      <c r="S13" s="24"/>
    </row>
    <row r="14" spans="1:19" s="26" customFormat="1" ht="12.75" customHeight="1" x14ac:dyDescent="0.25">
      <c r="A14" s="30" t="s">
        <v>27</v>
      </c>
      <c r="B14" s="12">
        <v>158.63200000000001</v>
      </c>
      <c r="C14" s="12">
        <v>212.11700000000002</v>
      </c>
      <c r="D14" s="12">
        <v>181.78199999999998</v>
      </c>
      <c r="E14" s="12">
        <v>193.876</v>
      </c>
      <c r="F14" s="12">
        <v>196.75</v>
      </c>
      <c r="G14" s="12">
        <v>203.48699999999999</v>
      </c>
      <c r="H14" s="12">
        <v>222.43600000000001</v>
      </c>
      <c r="I14" s="12">
        <v>223.887</v>
      </c>
      <c r="J14" s="12">
        <v>242.35300000000001</v>
      </c>
      <c r="K14" s="12">
        <v>258.24400000000003</v>
      </c>
      <c r="L14" s="12">
        <v>277.89800000000002</v>
      </c>
      <c r="M14" s="12">
        <v>176.40199999999999</v>
      </c>
      <c r="N14" s="12">
        <v>174.80900000000003</v>
      </c>
      <c r="O14" s="12">
        <v>262.18899999999996</v>
      </c>
      <c r="P14" s="10">
        <f t="shared" si="0"/>
        <v>50</v>
      </c>
      <c r="Q14" s="25">
        <f t="shared" si="1"/>
        <v>16.068259260167185</v>
      </c>
      <c r="S14" s="24"/>
    </row>
    <row r="15" spans="1:19" s="26" customFormat="1" ht="12.75" customHeight="1" x14ac:dyDescent="0.25">
      <c r="A15" s="29" t="s">
        <v>28</v>
      </c>
      <c r="B15" s="12">
        <v>272.97800000000001</v>
      </c>
      <c r="C15" s="12">
        <v>273.45100000000002</v>
      </c>
      <c r="D15" s="12">
        <v>281.24</v>
      </c>
      <c r="E15" s="12">
        <v>289.29500000000002</v>
      </c>
      <c r="F15" s="12">
        <v>304.17899999999997</v>
      </c>
      <c r="G15" s="12">
        <v>316.14999999999998</v>
      </c>
      <c r="H15" s="12">
        <v>347.99099999999999</v>
      </c>
      <c r="I15" s="12">
        <v>356.20499999999998</v>
      </c>
      <c r="J15" s="12">
        <v>378.15000000000003</v>
      </c>
      <c r="K15" s="12">
        <v>386.44500000000005</v>
      </c>
      <c r="L15" s="12">
        <v>393.51499999999999</v>
      </c>
      <c r="M15" s="12">
        <v>433.51100000000002</v>
      </c>
      <c r="N15" s="12">
        <v>447.96</v>
      </c>
      <c r="O15" s="12">
        <v>485.072</v>
      </c>
      <c r="P15" s="10">
        <f t="shared" si="0"/>
        <v>8.3000000000000007</v>
      </c>
      <c r="Q15" s="25">
        <f t="shared" si="1"/>
        <v>29.727649351604441</v>
      </c>
      <c r="S15" s="24"/>
    </row>
    <row r="16" spans="1:19" s="26" customFormat="1" ht="12.75" customHeight="1" x14ac:dyDescent="0.25">
      <c r="A16" s="30" t="s">
        <v>29</v>
      </c>
      <c r="B16" s="12">
        <v>200.554</v>
      </c>
      <c r="C16" s="12">
        <v>203.565</v>
      </c>
      <c r="D16" s="12">
        <v>202.95599999999999</v>
      </c>
      <c r="E16" s="12">
        <v>208.376</v>
      </c>
      <c r="F16" s="12">
        <v>223.67</v>
      </c>
      <c r="G16" s="12">
        <v>232.03200000000001</v>
      </c>
      <c r="H16" s="12">
        <v>256.28100000000001</v>
      </c>
      <c r="I16" s="12">
        <v>266.42399999999998</v>
      </c>
      <c r="J16" s="12">
        <v>284.70800000000003</v>
      </c>
      <c r="K16" s="12">
        <v>292.92</v>
      </c>
      <c r="L16" s="12">
        <v>296.19799999999998</v>
      </c>
      <c r="M16" s="12">
        <v>341.89800000000002</v>
      </c>
      <c r="N16" s="12">
        <v>351.15199999999999</v>
      </c>
      <c r="O16" s="12">
        <v>370.28300000000002</v>
      </c>
      <c r="P16" s="10">
        <f t="shared" si="0"/>
        <v>5.4</v>
      </c>
      <c r="Q16" s="25">
        <f t="shared" si="1"/>
        <v>22.692802686735469</v>
      </c>
      <c r="S16" s="24"/>
    </row>
    <row r="17" spans="1:17" ht="11.25" customHeight="1" x14ac:dyDescent="0.25">
      <c r="A17" s="28" t="s">
        <v>15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x14ac:dyDescent="0.25">
      <c r="A18" s="27" t="s">
        <v>37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ht="11.25" customHeight="1" x14ac:dyDescent="0.25">
      <c r="A19" s="27" t="s">
        <v>17</v>
      </c>
    </row>
    <row r="20" spans="1:17" ht="11.25" customHeight="1" x14ac:dyDescent="0.25">
      <c r="A20" s="20" t="s">
        <v>19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7" ht="11.25" customHeight="1" x14ac:dyDescent="0.25">
      <c r="A21" s="20" t="s">
        <v>33</v>
      </c>
    </row>
    <row r="22" spans="1:17" ht="11.25" customHeight="1" x14ac:dyDescent="0.25">
      <c r="A22" s="21" t="s">
        <v>14</v>
      </c>
    </row>
  </sheetData>
  <dataValidations count="4">
    <dataValidation allowBlank="1" showInputMessage="1" showErrorMessage="1" promptTitle="Fußnote allgemein" prompt="Entstehungsseitige Schätzung, basierend auf den touristischen Umsätzen aus Lieferungen und Leistungen unter Berücksichtigung der Nettostellung der Handelsware sowie der nationalen wirtschaftszweigspezifischen Vorleistungsquoten." sqref="A3"/>
    <dataValidation allowBlank="1" showInputMessage="1" showErrorMessage="1" promptTitle="Fußnote 1" prompt="Gemäß Klassifikation der Wirtschaftszweige, Ausgabe 2008 (WZ 2008)." sqref="A5"/>
    <dataValidation allowBlank="1" showInputMessage="1" showErrorMessage="1" promptTitle="Fußnotenstrich" prompt="Nachfolgend Fußnotenbereich mit Fußnotenerläuterungen und weiteren Erklärungen." sqref="A17"/>
    <dataValidation allowBlank="1" showInputMessage="1" showErrorMessage="1" promptTitle="Fußnote 2" prompt="Aus datenschutzrechtlichen Gründen 2011 und 2012 ohne die Position &quot;Versicherungen, Rückversicherungen und Pensionskassen&quot;." sqref="A6 A15"/>
  </dataValidations>
  <hyperlinks>
    <hyperlink ref="A22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orientation="landscape" r:id="rId2"/>
  <headerFooter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BWS_2009-2022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Betriebswirtschaftliche Bruttowertschöpfung in der Tourismuswirtschaft in Sachsen 2009 bis 2022 nach Wirtschaftszweigen des Tourismus</dc:title>
  <dc:subject>Tourismuswirtschaft</dc:subject>
  <dc:creator>Statistisches Landesamt des Freistaates Sachsen</dc:creator>
  <cp:keywords>Tourismus, Tourismuswirtschaft, Bruttowertschöpfung, Hauptwirtschaftszweige, Verbundene Aktivitäten, WZ 2008, Umsatzsteuerstatistik, Voranmeldungen, Sachsen</cp:keywords>
  <cp:lastModifiedBy>Statistisches Landesamt des Freistaates Sachsen</cp:lastModifiedBy>
  <cp:lastPrinted>2024-03-20T15:57:34Z</cp:lastPrinted>
  <dcterms:created xsi:type="dcterms:W3CDTF">2021-08-16T05:14:52Z</dcterms:created>
  <dcterms:modified xsi:type="dcterms:W3CDTF">2024-09-19T12:06:03Z</dcterms:modified>
  <cp:category>Downloadtabelle</cp:category>
  <cp:contentStatus>Oktober 2022</cp:contentStatus>
</cp:coreProperties>
</file>