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64011"/>
  <mc:AlternateContent xmlns:mc="http://schemas.openxmlformats.org/markup-compatibility/2006">
    <mc:Choice Requires="x15">
      <x15ac:absPath xmlns:x15ac="http://schemas.microsoft.com/office/spreadsheetml/2010/11/ac" url="https://stala-prod.evasax.fs.sachsen.de:443/vis/14E4101E-B2B0-4122-A5AC-4D021C780DA4/webdav/1060965/"/>
    </mc:Choice>
  </mc:AlternateContent>
  <bookViews>
    <workbookView xWindow="0" yWindow="0" windowWidth="25200" windowHeight="11660"/>
  </bookViews>
  <sheets>
    <sheet name="UM_2009-2022" sheetId="2"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6" i="2" l="1"/>
  <c r="Q7" i="2"/>
  <c r="Q8" i="2"/>
  <c r="Q9" i="2"/>
  <c r="Q10" i="2"/>
  <c r="Q11" i="2"/>
  <c r="Q12" i="2"/>
  <c r="Q13" i="2"/>
  <c r="Q14" i="2"/>
  <c r="Q15" i="2"/>
  <c r="Q16" i="2"/>
  <c r="P6" i="2"/>
  <c r="P7" i="2"/>
  <c r="P8" i="2"/>
  <c r="P9" i="2"/>
  <c r="P10" i="2"/>
  <c r="P11" i="2"/>
  <c r="P12" i="2"/>
  <c r="P13" i="2"/>
  <c r="P14" i="2"/>
  <c r="P15" i="2"/>
  <c r="P16" i="2"/>
</calcChain>
</file>

<file path=xl/sharedStrings.xml><?xml version="1.0" encoding="utf-8"?>
<sst xmlns="http://schemas.openxmlformats.org/spreadsheetml/2006/main" count="38" uniqueCount="38">
  <si>
    <t>2009</t>
  </si>
  <si>
    <t>2010</t>
  </si>
  <si>
    <t>2011</t>
  </si>
  <si>
    <t>2012</t>
  </si>
  <si>
    <t>2013</t>
  </si>
  <si>
    <t>2014</t>
  </si>
  <si>
    <t>2015</t>
  </si>
  <si>
    <t>2016</t>
  </si>
  <si>
    <t>2017</t>
  </si>
  <si>
    <t>2018</t>
  </si>
  <si>
    <t>2019</t>
  </si>
  <si>
    <t>2020</t>
  </si>
  <si>
    <t>2021</t>
  </si>
  <si>
    <t>in Millionen EUR</t>
  </si>
  <si>
    <t>Zeichenerklärung (https://www.statistik.sachsen.de/html/zeichenerklaerung.html)</t>
  </si>
  <si>
    <t>_____</t>
  </si>
  <si>
    <r>
      <t>Wirtschaftszweig</t>
    </r>
    <r>
      <rPr>
        <vertAlign val="superscript"/>
        <sz val="8"/>
        <rFont val="Arial"/>
        <family val="2"/>
      </rPr>
      <t>1)</t>
    </r>
  </si>
  <si>
    <t>1) Gemäß Klassifikation der Wirtschaftszweige, Ausgabe 2008 (WZ 2008).</t>
  </si>
  <si>
    <r>
      <t>Tourismuswirtschaft insgesamt</t>
    </r>
    <r>
      <rPr>
        <b/>
        <vertAlign val="superscript"/>
        <sz val="8"/>
        <color theme="1"/>
        <rFont val="Arial"/>
        <family val="2"/>
      </rPr>
      <t>2)</t>
    </r>
  </si>
  <si>
    <t>2) Aus datenschutzrechtlichen Gründen 2011 und 2012 ohne die Position "Versicherungen, Rückversicherungen und Pensionskassen".</t>
  </si>
  <si>
    <t>Hauptwirtschaftszweige des Tourismus zusammen</t>
  </si>
  <si>
    <t>Beherbergungsgewerbe einschließlich Dienstleistungen für Zweitwohnsitze</t>
  </si>
  <si>
    <t>Gastronomie</t>
  </si>
  <si>
    <t>Eisenbahnverkehr, Straßenverkehr, Schifffahrt, Luftverkehr einschließlich Hilfstätigkeiten</t>
  </si>
  <si>
    <t>darunter Straßenverkehr</t>
  </si>
  <si>
    <t>Vermietung von Reisefahrzeugen etc.</t>
  </si>
  <si>
    <t>Reiseveranstalter und Reisebüros</t>
  </si>
  <si>
    <t>Kulturelle Leistungen, Sport und sonstige Erholungsleistungen</t>
  </si>
  <si>
    <r>
      <t>Verbundene Aktivitäten des Tourismus zusammen</t>
    </r>
    <r>
      <rPr>
        <vertAlign val="superscript"/>
        <sz val="8"/>
        <color theme="1"/>
        <rFont val="Arial"/>
        <family val="2"/>
      </rPr>
      <t>2)</t>
    </r>
  </si>
  <si>
    <t>darunter Einzelhandel</t>
  </si>
  <si>
    <t>Berechnungsstand: August 2024; eigene Berechnungen. Abweichungen in den Summen durch Runden der Zahlen.</t>
  </si>
  <si>
    <t>Aktueller Berichtsstand: 2022</t>
  </si>
  <si>
    <t>Nächster Berichtsstand: 2023; voraussichtlich verfügbar: August 2025</t>
  </si>
  <si>
    <t>Umsätze aus Lieferungen und Leistungen (Umsatzsteuerstatistik-Voranmeldungen) in der Tourismuswirtschaft in Sachsen 2009 bis 2022 nach Wirtschaftszweigen des Tourismus</t>
  </si>
  <si>
    <t>2022</t>
  </si>
  <si>
    <t>Veränderung 2022 zu 2021 in %</t>
  </si>
  <si>
    <t>Anteil an der TW insgesamt 2022 in %</t>
  </si>
  <si>
    <t>Ergebnisse auf Grundlage der Umsatzsteuer-Voranmeldungen von Unternehmen mit mehr als 17.500 Euro (bis 2019) bzw. 22.000 Euro (ab 2020) Jahresumsatz nach Bereinigung der aggregierten Daten um tourismusfremde Umsätze aus Lieferungen und Leistungen unter Verwendung spezifischer Schlüsselindikatoren aus nichtamtlichen Drittquellen.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</si>
</sst>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quot;  &quot;;\-#,##0.0&quot;  &quot;;\—&quot;  &quot;;@&quot;  &quot;"/>
    <numFmt numFmtId="166" formatCode="#,##0_ ;\-#,##0\ "/>
    <numFmt numFmtId="167" formatCode="#,##0.0_ ;\-#,##0.0\ "/>
  </numFmts>
  <fonts count="19" x14ac:knownFonts="1">
    <font>
      <sz val="8"/>
      <color theme="1"/>
      <name val="Arial"/>
      <family val="2"/>
    </font>
    <font>
      <sz val="9"/>
      <color theme="1"/>
      <name val="Arial"/>
      <family val="2"/>
    </font>
    <font>
      <sz val="9"/>
      <color theme="1"/>
      <name val="Arial"/>
      <family val="2"/>
    </font>
    <font>
      <b/>
      <sz val="9"/>
      <color theme="1"/>
      <name val="Arial"/>
      <family val="2"/>
    </font>
    <font>
      <sz val="10"/>
      <color theme="1"/>
      <name val="Arial"/>
      <family val="2"/>
    </font>
    <font>
      <sz val="10"/>
      <name val="Arial"/>
      <family val="2"/>
    </font>
    <font>
      <sz val="10"/>
      <color theme="0"/>
      <name val="Arial"/>
      <family val="2"/>
    </font>
    <font>
      <b/>
      <sz val="10"/>
      <name val="Arial"/>
      <family val="2"/>
    </font>
    <font>
      <sz val="8"/>
      <name val="Arial"/>
      <family val="2"/>
    </font>
    <font>
      <b/>
      <sz val="12"/>
      <name val="Arial"/>
      <family val="2"/>
    </font>
    <font>
      <b/>
      <sz val="8"/>
      <name val="Arial"/>
      <family val="2"/>
    </font>
    <font>
      <i/>
      <sz val="8"/>
      <name val="Arial"/>
      <family val="2"/>
    </font>
    <font>
      <b/>
      <sz val="8"/>
      <color theme="1"/>
      <name val="Arial"/>
      <family val="2"/>
    </font>
    <font>
      <b/>
      <i/>
      <sz val="8"/>
      <name val="Arial"/>
      <family val="2"/>
    </font>
    <font>
      <vertAlign val="superscript"/>
      <sz val="8"/>
      <color theme="1"/>
      <name val="Arial"/>
      <family val="2"/>
    </font>
    <font>
      <sz val="8"/>
      <color theme="1"/>
      <name val="Arial"/>
      <family val="2"/>
    </font>
    <font>
      <vertAlign val="superscript"/>
      <sz val="8"/>
      <name val="Arial"/>
      <family val="2"/>
    </font>
    <font>
      <u/>
      <sz val="8"/>
      <color theme="10"/>
      <name val="Arial"/>
      <family val="2"/>
    </font>
    <font>
      <b/>
      <vertAlign val="superscript"/>
      <sz val="8"/>
      <color theme="1"/>
      <name val="Arial"/>
      <family val="2"/>
    </font>
  </fonts>
  <fills count="2">
    <fill>
      <patternFill patternType="none"/>
    </fill>
    <fill>
      <patternFill patternType="gray125"/>
    </fill>
  </fills>
  <borders count="3">
    <border>
      <left/>
      <right/>
      <top/>
      <bottom/>
      <diagonal/>
    </border>
    <border>
      <left/>
      <right style="hair">
        <color auto="1"/>
      </right>
      <top/>
      <bottom/>
      <diagonal/>
    </border>
    <border>
      <left/>
      <right/>
      <top style="thin">
        <color auto="1"/>
      </top>
      <bottom style="thin">
        <color auto="1"/>
      </bottom>
      <diagonal/>
    </border>
  </borders>
  <cellStyleXfs count="11">
    <xf numFmtId="0" fontId="0" fillId="0" borderId="0"/>
    <xf numFmtId="0" fontId="7" fillId="0" borderId="0" applyNumberFormat="0" applyFill="0" applyBorder="0" applyAlignment="0" applyProtection="0"/>
    <xf numFmtId="0" fontId="6" fillId="0" borderId="0"/>
    <xf numFmtId="0" fontId="2" fillId="0" borderId="0"/>
    <xf numFmtId="164" fontId="2" fillId="0" borderId="0" applyAlignment="0"/>
    <xf numFmtId="0" fontId="2" fillId="0" borderId="1" applyAlignment="0">
      <alignment horizontal="left" indent="1"/>
    </xf>
    <xf numFmtId="0" fontId="3" fillId="0" borderId="1" applyAlignment="0"/>
    <xf numFmtId="49" fontId="2" fillId="0" borderId="2" applyFill="0">
      <alignment horizontal="center" vertical="center" wrapText="1"/>
    </xf>
    <xf numFmtId="0" fontId="9" fillId="0" borderId="0">
      <alignment horizontal="center" vertical="center"/>
    </xf>
    <xf numFmtId="0" fontId="17" fillId="0" borderId="0" applyNumberFormat="0" applyFill="0" applyBorder="0" applyAlignment="0" applyProtection="0"/>
    <xf numFmtId="0" fontId="15" fillId="0" borderId="0"/>
  </cellStyleXfs>
  <cellXfs count="34">
    <xf numFmtId="0" fontId="0" fillId="0" borderId="0" xfId="0"/>
    <xf numFmtId="0" fontId="4" fillId="0" borderId="0" xfId="0" applyFont="1"/>
    <xf numFmtId="0" fontId="5" fillId="0" borderId="0" xfId="0" applyFont="1"/>
    <xf numFmtId="0" fontId="4" fillId="0" borderId="0" xfId="0" applyFont="1" applyAlignment="1"/>
    <xf numFmtId="0" fontId="4" fillId="0" borderId="0" xfId="0" applyFont="1" applyAlignment="1">
      <alignment wrapText="1"/>
    </xf>
    <xf numFmtId="0" fontId="4" fillId="0" borderId="0" xfId="0" applyFont="1" applyAlignment="1">
      <alignment vertical="center"/>
    </xf>
    <xf numFmtId="0" fontId="5" fillId="0" borderId="0" xfId="0" applyFont="1" applyFill="1" applyAlignment="1">
      <alignment vertical="center"/>
    </xf>
    <xf numFmtId="49" fontId="8" fillId="0" borderId="0" xfId="7" applyFont="1" applyFill="1" applyBorder="1" applyAlignment="1">
      <alignment horizontal="center" vertical="center" wrapText="1"/>
    </xf>
    <xf numFmtId="49" fontId="8" fillId="0" borderId="0" xfId="7" quotePrefix="1" applyNumberFormat="1" applyFont="1" applyFill="1" applyBorder="1" applyAlignment="1">
      <alignment horizontal="center" vertical="center" wrapText="1"/>
    </xf>
    <xf numFmtId="49" fontId="8" fillId="0" borderId="0" xfId="7" quotePrefix="1" applyFont="1" applyFill="1" applyBorder="1" applyAlignment="1">
      <alignment horizontal="center" vertical="center" wrapText="1"/>
    </xf>
    <xf numFmtId="165" fontId="11" fillId="0" borderId="0" xfId="4" applyNumberFormat="1" applyFont="1" applyFill="1" applyAlignment="1">
      <alignment horizontal="right"/>
    </xf>
    <xf numFmtId="165" fontId="13" fillId="0" borderId="0" xfId="4" applyNumberFormat="1" applyFont="1" applyFill="1" applyAlignment="1">
      <alignment horizontal="right"/>
    </xf>
    <xf numFmtId="166" fontId="8" fillId="0" borderId="0" xfId="4" applyNumberFormat="1" applyFont="1" applyFill="1" applyBorder="1" applyAlignment="1">
      <alignment horizontal="right"/>
    </xf>
    <xf numFmtId="166" fontId="10" fillId="0" borderId="0" xfId="4" applyNumberFormat="1" applyFont="1" applyFill="1" applyBorder="1" applyAlignment="1">
      <alignment horizontal="right"/>
    </xf>
    <xf numFmtId="166" fontId="5" fillId="0" borderId="0" xfId="0" applyNumberFormat="1" applyFont="1"/>
    <xf numFmtId="167" fontId="5" fillId="0" borderId="0" xfId="0" applyNumberFormat="1" applyFont="1"/>
    <xf numFmtId="0" fontId="8" fillId="0" borderId="0" xfId="0" applyFont="1" applyAlignment="1"/>
    <xf numFmtId="0" fontId="8" fillId="0" borderId="0" xfId="0" applyFont="1" applyAlignment="1">
      <alignment vertical="top"/>
    </xf>
    <xf numFmtId="0" fontId="12" fillId="0" borderId="0" xfId="5" applyFont="1" applyBorder="1" applyAlignment="1">
      <alignment horizontal="left"/>
    </xf>
    <xf numFmtId="0" fontId="10" fillId="0" borderId="0" xfId="1" applyFont="1" applyFill="1" applyAlignment="1"/>
    <xf numFmtId="0" fontId="0" fillId="0" borderId="0" xfId="0" applyFont="1" applyAlignment="1"/>
    <xf numFmtId="0" fontId="17" fillId="0" borderId="0" xfId="9" applyFill="1" applyBorder="1"/>
    <xf numFmtId="0" fontId="3" fillId="0" borderId="0" xfId="0" applyFont="1"/>
    <xf numFmtId="1" fontId="10" fillId="0" borderId="0" xfId="4" applyNumberFormat="1" applyFont="1" applyFill="1" applyBorder="1" applyAlignment="1">
      <alignment horizontal="right"/>
    </xf>
    <xf numFmtId="1" fontId="8" fillId="0" borderId="0" xfId="4" applyNumberFormat="1" applyFont="1" applyFill="1" applyBorder="1" applyAlignment="1">
      <alignment horizontal="right"/>
    </xf>
    <xf numFmtId="167" fontId="11" fillId="0" borderId="0" xfId="4" applyNumberFormat="1" applyFont="1" applyFill="1" applyAlignment="1">
      <alignment horizontal="right"/>
    </xf>
    <xf numFmtId="0" fontId="1" fillId="0" borderId="0" xfId="0" applyFont="1"/>
    <xf numFmtId="0" fontId="0" fillId="0" borderId="0" xfId="0" applyFont="1" applyFill="1" applyAlignment="1"/>
    <xf numFmtId="0" fontId="0" fillId="0" borderId="0" xfId="10" applyFont="1" applyAlignment="1"/>
    <xf numFmtId="0" fontId="0" fillId="0" borderId="0" xfId="5" applyFont="1" applyBorder="1" applyAlignment="1">
      <alignment horizontal="left" indent="1"/>
    </xf>
    <xf numFmtId="0" fontId="0" fillId="0" borderId="0" xfId="5" applyFont="1" applyBorder="1" applyAlignment="1">
      <alignment horizontal="left" indent="2"/>
    </xf>
    <xf numFmtId="0" fontId="0" fillId="0" borderId="0" xfId="5" applyFont="1" applyFill="1" applyBorder="1" applyAlignment="1">
      <alignment horizontal="left" wrapText="1" indent="2"/>
    </xf>
    <xf numFmtId="0" fontId="0" fillId="0" borderId="0" xfId="5" applyFont="1" applyBorder="1" applyAlignment="1">
      <alignment horizontal="left" indent="3"/>
    </xf>
    <xf numFmtId="166" fontId="13" fillId="0" borderId="0" xfId="4" applyNumberFormat="1" applyFont="1" applyFill="1" applyAlignment="1">
      <alignment horizontal="right"/>
    </xf>
  </cellXfs>
  <cellStyles count="11">
    <cellStyle name="Barrierefreiheit" xfId="2"/>
    <cellStyle name="Fußnoten" xfId="10"/>
    <cellStyle name="Fußnoten zur Tabelle" xfId="3"/>
    <cellStyle name="Link" xfId="9" builtinId="8"/>
    <cellStyle name="Standard" xfId="0" builtinId="0" customBuiltin="1"/>
    <cellStyle name="Tabelleninhalt" xfId="4"/>
    <cellStyle name="Tabelleninhalt Lageeinschätzung" xfId="8"/>
    <cellStyle name="Tabellenkopf" xfId="7"/>
    <cellStyle name="Überschrift" xfId="1" builtinId="15"/>
    <cellStyle name="Vorspalte fett" xfId="6"/>
    <cellStyle name="Vorspalte Standard ohne Einzug" xfId="5"/>
  </cellStyles>
  <dxfs count="21">
    <dxf>
      <font>
        <b val="0"/>
        <i/>
        <strike val="0"/>
        <condense val="0"/>
        <extend val="0"/>
        <outline val="0"/>
        <shadow val="0"/>
        <u val="none"/>
        <vertAlign val="baseline"/>
        <sz val="8"/>
        <color auto="1"/>
        <name val="Arial"/>
        <scheme val="none"/>
      </font>
      <numFmt numFmtId="166" formatCode="#,##0_ ;\-#,##0\ "/>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5" formatCode="\+#,##0.0&quot;  &quot;;\-#,##0.0&quot;  &quot;;\—&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6" formatCode="#,##0_ ;\-#,##0\ "/>
      <fill>
        <patternFill patternType="none">
          <fgColor indexed="64"/>
          <bgColor auto="1"/>
        </patternFill>
      </fill>
      <alignment horizontal="right" vertical="bottom" textRotation="0" wrapText="0" indent="0" justifyLastLine="0" shrinkToFit="0" readingOrder="0"/>
    </dxf>
    <dxf>
      <numFmt numFmtId="166" formatCode="#,##0_ ;\-#,##0\ "/>
      <fill>
        <patternFill patternType="none">
          <fgColor indexed="64"/>
          <bgColor auto="1"/>
        </patternFill>
      </fill>
    </dxf>
    <dxf>
      <numFmt numFmtId="166" formatCode="#,##0_ ;\-#,##0\ "/>
      <fill>
        <patternFill patternType="none">
          <fgColor indexed="64"/>
          <bgColor auto="1"/>
        </patternFill>
      </fill>
    </dxf>
    <dxf>
      <numFmt numFmtId="166" formatCode="#,##0_ ;\-#,##0\ "/>
      <fill>
        <patternFill patternType="none">
          <fgColor indexed="64"/>
          <bgColor auto="1"/>
        </patternFill>
      </fill>
    </dxf>
    <dxf>
      <numFmt numFmtId="166" formatCode="#,##0_ ;\-#,##0\ "/>
      <fill>
        <patternFill patternType="none">
          <fgColor indexed="64"/>
          <bgColor auto="1"/>
        </patternFill>
      </fill>
    </dxf>
    <dxf>
      <numFmt numFmtId="166" formatCode="#,##0_ ;\-#,##0\ "/>
      <fill>
        <patternFill patternType="none">
          <fgColor indexed="64"/>
          <bgColor auto="1"/>
        </patternFill>
      </fill>
    </dxf>
    <dxf>
      <numFmt numFmtId="166" formatCode="#,##0_ ;\-#,##0\ "/>
      <fill>
        <patternFill patternType="none">
          <fgColor indexed="64"/>
          <bgColor auto="1"/>
        </patternFill>
      </fill>
    </dxf>
    <dxf>
      <numFmt numFmtId="166" formatCode="#,##0_ ;\-#,##0\ "/>
      <fill>
        <patternFill patternType="none">
          <fgColor indexed="64"/>
          <bgColor auto="1"/>
        </patternFill>
      </fill>
    </dxf>
    <dxf>
      <numFmt numFmtId="166" formatCode="#,##0_ ;\-#,##0\ "/>
      <fill>
        <patternFill patternType="none">
          <fgColor indexed="64"/>
          <bgColor auto="1"/>
        </patternFill>
      </fill>
    </dxf>
    <dxf>
      <numFmt numFmtId="166" formatCode="#,##0_ ;\-#,##0\ "/>
      <fill>
        <patternFill patternType="none">
          <fgColor indexed="64"/>
          <bgColor auto="1"/>
        </patternFill>
      </fill>
    </dxf>
    <dxf>
      <numFmt numFmtId="166" formatCode="#,##0_ ;\-#,##0\ "/>
      <fill>
        <patternFill patternType="none">
          <fgColor indexed="64"/>
          <bgColor auto="1"/>
        </patternFill>
      </fill>
    </dxf>
    <dxf>
      <numFmt numFmtId="166" formatCode="#,##0_ ;\-#,##0\ "/>
      <fill>
        <patternFill patternType="none">
          <fgColor indexed="64"/>
          <bgColor auto="1"/>
        </patternFill>
      </fill>
    </dxf>
    <dxf>
      <numFmt numFmtId="166" formatCode="#,##0_ ;\-#,##0\ "/>
      <fill>
        <patternFill patternType="none">
          <fgColor indexed="64"/>
          <bgColor auto="1"/>
        </patternFill>
      </fill>
    </dxf>
    <dxf>
      <numFmt numFmtId="166" formatCode="#,##0_ ;\-#,##0\ "/>
      <fill>
        <patternFill patternType="none">
          <fgColor indexed="64"/>
          <bgColor auto="1"/>
        </patternFill>
      </fill>
    </dxf>
    <dxf>
      <font>
        <strike val="0"/>
        <outline val="0"/>
        <shadow val="0"/>
        <u val="none"/>
        <vertAlign val="baseline"/>
        <sz val="8"/>
      </font>
      <alignment horizontal="general" vertical="bottom" textRotation="0" wrapText="0" indent="0" justifyLastLine="0" shrinkToFit="0" readingOrder="0"/>
    </dxf>
    <dxf>
      <font>
        <b val="0"/>
        <i/>
        <strike val="0"/>
        <condense val="0"/>
        <extend val="0"/>
        <outline val="0"/>
        <shadow val="0"/>
        <u val="none"/>
        <vertAlign val="baseline"/>
        <sz val="8"/>
        <color auto="1"/>
        <name val="Arial"/>
        <scheme val="none"/>
      </font>
      <fill>
        <patternFill patternType="none">
          <fgColor rgb="FF000000"/>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1" indent="0" justifyLastLine="0" shrinkToFit="0" readingOrder="0"/>
    </dxf>
    <dxf>
      <font>
        <b val="0"/>
        <i val="0"/>
      </font>
      <border>
        <right style="thin">
          <color auto="1"/>
        </right>
      </border>
    </dxf>
    <dxf>
      <font>
        <b val="0"/>
        <i val="0"/>
      </font>
      <border>
        <top style="thin">
          <color auto="1"/>
        </top>
        <bottom style="thin">
          <color auto="1"/>
        </bottom>
        <vertical style="thin">
          <color auto="1"/>
        </vertical>
      </border>
    </dxf>
  </dxfs>
  <tableStyles count="1" defaultTableStyle="TableStyleMedium2" defaultPivotStyle="PivotStyleLight16">
    <tableStyle name="Tabellenstandard StLA" pivot="0" count="2">
      <tableStyleElement type="headerRow" dxfId="20"/>
      <tableStyleElement type="firstColumn" dxfId="19"/>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2" name="Umsätze_aus_Lieferungen_und_Leistungen_nach_Wirtschaftszweigen_des_Tourismus" displayName="Umsätze_aus_Lieferungen_und_Leistungen_nach_Wirtschaftszweigen_des_Tourismus" ref="A5:Q16" totalsRowShown="0" headerRowDxfId="18" dataDxfId="17" headerRowCellStyle="Tabellenkopf" dataCellStyle="Tabelleninhalt">
  <tableColumns count="17">
    <tableColumn id="1" name="Wirtschaftszweig1)" dataDxfId="16"/>
    <tableColumn id="22" name="2009" dataDxfId="15"/>
    <tableColumn id="24" name="2010" dataDxfId="14"/>
    <tableColumn id="25" name="2011" dataDxfId="13"/>
    <tableColumn id="27" name="2012" dataDxfId="12"/>
    <tableColumn id="28" name="2013" dataDxfId="11"/>
    <tableColumn id="29" name="2014" dataDxfId="10"/>
    <tableColumn id="30" name="2015" dataDxfId="9"/>
    <tableColumn id="31" name="2016" dataDxfId="8"/>
    <tableColumn id="32" name="2017" dataDxfId="7"/>
    <tableColumn id="33" name="2018" dataDxfId="6"/>
    <tableColumn id="34" name="2019" dataDxfId="5"/>
    <tableColumn id="35" name="2020" dataDxfId="4"/>
    <tableColumn id="36" name="2021" dataDxfId="3"/>
    <tableColumn id="2" name="2022" dataDxfId="2" dataCellStyle="Tabelleninhalt"/>
    <tableColumn id="18" name="Veränderung 2022 zu 2021 in %" dataDxfId="1" dataCellStyle="Tabelleninhalt">
      <calculatedColumnFormula>ROUND(O6/N6*100-100,1)</calculatedColumnFormula>
    </tableColumn>
    <tableColumn id="16" name="Anteil an der TW insgesamt 2022 in %" dataDxfId="0" dataCellStyle="Tabelleninhalt">
      <calculatedColumnFormula>O6/O$6*100</calculatedColumnFormula>
    </tableColumn>
  </tableColumns>
  <tableStyleInfo name="Tabellenstandard StLA" showFirstColumn="1" showLastColumn="0" showRowStripes="0" showColumnStripes="0"/>
  <extLst>
    <ext xmlns:x14="http://schemas.microsoft.com/office/spreadsheetml/2009/9/main" uri="{504A1905-F514-4f6f-8877-14C23A59335A}">
      <x14:table altText="Kredite an inländische Unternehmen und wirtschaftlich selbstständige Privatpersonen am Jahresende 2008 bis 2023 nach ausgewählten Wirtschaftszweig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www.statistik.sachsen.de/html/zeichenerklaerung.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S22"/>
  <sheetViews>
    <sheetView showGridLines="0" tabSelected="1" zoomScaleNormal="100" workbookViewId="0"/>
  </sheetViews>
  <sheetFormatPr baseColWidth="10" defaultColWidth="11.44140625" defaultRowHeight="12.5" x14ac:dyDescent="0.25"/>
  <cols>
    <col min="1" max="1" width="76.33203125" style="3" customWidth="1"/>
    <col min="2" max="15" width="8.33203125" style="2" customWidth="1"/>
    <col min="16" max="16" width="12.77734375" style="2" customWidth="1"/>
    <col min="17" max="17" width="12.77734375" style="1" customWidth="1"/>
    <col min="18" max="16384" width="11.44140625" style="1"/>
  </cols>
  <sheetData>
    <row r="1" spans="1:19" x14ac:dyDescent="0.25">
      <c r="A1" s="16" t="s">
        <v>31</v>
      </c>
    </row>
    <row r="2" spans="1:19" x14ac:dyDescent="0.25">
      <c r="A2" s="16" t="s">
        <v>32</v>
      </c>
    </row>
    <row r="3" spans="1:19" s="5" customFormat="1" ht="20" customHeight="1" x14ac:dyDescent="0.25">
      <c r="A3" s="19" t="s">
        <v>33</v>
      </c>
      <c r="B3" s="6"/>
      <c r="C3" s="6"/>
      <c r="D3" s="6"/>
      <c r="E3" s="6"/>
      <c r="F3" s="6"/>
      <c r="G3" s="6"/>
      <c r="H3" s="6"/>
      <c r="I3" s="6"/>
      <c r="J3" s="6"/>
      <c r="K3" s="6"/>
      <c r="L3" s="6"/>
      <c r="M3" s="6"/>
      <c r="N3" s="6"/>
      <c r="O3" s="6"/>
      <c r="P3" s="6"/>
      <c r="Q3" s="6"/>
    </row>
    <row r="4" spans="1:19" ht="15" customHeight="1" x14ac:dyDescent="0.25">
      <c r="A4" s="17" t="s">
        <v>13</v>
      </c>
    </row>
    <row r="5" spans="1:19" s="4" customFormat="1" ht="40" customHeight="1" x14ac:dyDescent="0.25">
      <c r="A5" s="7" t="s">
        <v>16</v>
      </c>
      <c r="B5" s="8" t="s">
        <v>0</v>
      </c>
      <c r="C5" s="8" t="s">
        <v>1</v>
      </c>
      <c r="D5" s="8" t="s">
        <v>2</v>
      </c>
      <c r="E5" s="8" t="s">
        <v>3</v>
      </c>
      <c r="F5" s="8" t="s">
        <v>4</v>
      </c>
      <c r="G5" s="8" t="s">
        <v>5</v>
      </c>
      <c r="H5" s="8" t="s">
        <v>6</v>
      </c>
      <c r="I5" s="8" t="s">
        <v>7</v>
      </c>
      <c r="J5" s="8" t="s">
        <v>8</v>
      </c>
      <c r="K5" s="8" t="s">
        <v>9</v>
      </c>
      <c r="L5" s="8" t="s">
        <v>10</v>
      </c>
      <c r="M5" s="8" t="s">
        <v>11</v>
      </c>
      <c r="N5" s="8" t="s">
        <v>12</v>
      </c>
      <c r="O5" s="8" t="s">
        <v>34</v>
      </c>
      <c r="P5" s="9" t="s">
        <v>35</v>
      </c>
      <c r="Q5" s="9" t="s">
        <v>36</v>
      </c>
    </row>
    <row r="6" spans="1:19" s="22" customFormat="1" ht="12.75" customHeight="1" x14ac:dyDescent="0.25">
      <c r="A6" s="18" t="s">
        <v>18</v>
      </c>
      <c r="B6" s="13">
        <v>3318.366</v>
      </c>
      <c r="C6" s="13">
        <v>3593.8339999999998</v>
      </c>
      <c r="D6" s="13">
        <v>3732.87</v>
      </c>
      <c r="E6" s="13">
        <v>3911.473</v>
      </c>
      <c r="F6" s="13">
        <v>3934.806</v>
      </c>
      <c r="G6" s="13">
        <v>4071.6750000000002</v>
      </c>
      <c r="H6" s="13">
        <v>4326.5259999999998</v>
      </c>
      <c r="I6" s="13">
        <v>4332.125</v>
      </c>
      <c r="J6" s="13">
        <v>4605.9260000000004</v>
      </c>
      <c r="K6" s="13">
        <v>4844.4620000000004</v>
      </c>
      <c r="L6" s="13">
        <v>5153.576</v>
      </c>
      <c r="M6" s="13">
        <v>4346.5379999999996</v>
      </c>
      <c r="N6" s="13">
        <v>4512.1809999999996</v>
      </c>
      <c r="O6" s="13">
        <v>5620.0010000000002</v>
      </c>
      <c r="P6" s="11">
        <f t="shared" ref="P6:P16" si="0">ROUND(O6/N6*100-100,1)</f>
        <v>24.6</v>
      </c>
      <c r="Q6" s="33">
        <f t="shared" ref="Q6:Q16" si="1">O6/O$6*100</f>
        <v>100</v>
      </c>
      <c r="S6" s="23"/>
    </row>
    <row r="7" spans="1:19" s="26" customFormat="1" ht="12.75" customHeight="1" x14ac:dyDescent="0.25">
      <c r="A7" s="29" t="s">
        <v>20</v>
      </c>
      <c r="B7" s="12">
        <v>1770.665</v>
      </c>
      <c r="C7" s="12">
        <v>1936.7180000000001</v>
      </c>
      <c r="D7" s="12">
        <v>1958.1310000000001</v>
      </c>
      <c r="E7" s="12">
        <v>2009.13</v>
      </c>
      <c r="F7" s="12">
        <v>2013.0840000000001</v>
      </c>
      <c r="G7" s="12">
        <v>2135.442</v>
      </c>
      <c r="H7" s="12">
        <v>2318.77</v>
      </c>
      <c r="I7" s="12">
        <v>2294.808</v>
      </c>
      <c r="J7" s="12">
        <v>2474.8850000000002</v>
      </c>
      <c r="K7" s="12">
        <v>2653.482</v>
      </c>
      <c r="L7" s="12">
        <v>2854.1289999999999</v>
      </c>
      <c r="M7" s="12">
        <v>1889.479</v>
      </c>
      <c r="N7" s="12">
        <v>1894.655</v>
      </c>
      <c r="O7" s="12">
        <v>2788.8850000000002</v>
      </c>
      <c r="P7" s="10">
        <f t="shared" si="0"/>
        <v>47.2</v>
      </c>
      <c r="Q7" s="25">
        <f t="shared" si="1"/>
        <v>49.624279426284801</v>
      </c>
      <c r="S7" s="24"/>
    </row>
    <row r="8" spans="1:19" s="26" customFormat="1" ht="12.75" customHeight="1" x14ac:dyDescent="0.25">
      <c r="A8" s="30" t="s">
        <v>21</v>
      </c>
      <c r="B8" s="12">
        <v>553.93700000000001</v>
      </c>
      <c r="C8" s="12">
        <v>613.92700000000002</v>
      </c>
      <c r="D8" s="12">
        <v>658.072</v>
      </c>
      <c r="E8" s="12">
        <v>674.92499999999995</v>
      </c>
      <c r="F8" s="12">
        <v>668.15200000000004</v>
      </c>
      <c r="G8" s="12">
        <v>677.52800000000002</v>
      </c>
      <c r="H8" s="12">
        <v>693.63400000000001</v>
      </c>
      <c r="I8" s="12">
        <v>697.13800000000003</v>
      </c>
      <c r="J8" s="12">
        <v>716.23699999999997</v>
      </c>
      <c r="K8" s="12">
        <v>792.55700000000002</v>
      </c>
      <c r="L8" s="12">
        <v>873.56500000000005</v>
      </c>
      <c r="M8" s="12">
        <v>635.46799999999996</v>
      </c>
      <c r="N8" s="12">
        <v>580.85699999999997</v>
      </c>
      <c r="O8" s="12">
        <v>832.56900000000007</v>
      </c>
      <c r="P8" s="10">
        <f t="shared" si="0"/>
        <v>43.3</v>
      </c>
      <c r="Q8" s="25">
        <f t="shared" si="1"/>
        <v>14.814392381780717</v>
      </c>
      <c r="S8" s="24"/>
    </row>
    <row r="9" spans="1:19" s="26" customFormat="1" ht="12.75" customHeight="1" x14ac:dyDescent="0.25">
      <c r="A9" s="30" t="s">
        <v>22</v>
      </c>
      <c r="B9" s="12">
        <v>426.714</v>
      </c>
      <c r="C9" s="12">
        <v>443.51799999999997</v>
      </c>
      <c r="D9" s="12">
        <v>466.202</v>
      </c>
      <c r="E9" s="12">
        <v>491.42599999999999</v>
      </c>
      <c r="F9" s="12">
        <v>504.31599999999997</v>
      </c>
      <c r="G9" s="12">
        <v>529.93499999999995</v>
      </c>
      <c r="H9" s="12">
        <v>565.11699999999996</v>
      </c>
      <c r="I9" s="12">
        <v>596.97400000000005</v>
      </c>
      <c r="J9" s="12">
        <v>605.22299999999996</v>
      </c>
      <c r="K9" s="12">
        <v>640.18100000000004</v>
      </c>
      <c r="L9" s="12">
        <v>668.74599999999998</v>
      </c>
      <c r="M9" s="12">
        <v>528.59199999999998</v>
      </c>
      <c r="N9" s="12">
        <v>527.04899999999998</v>
      </c>
      <c r="O9" s="12">
        <v>771.08900000000006</v>
      </c>
      <c r="P9" s="10">
        <f t="shared" si="0"/>
        <v>46.3</v>
      </c>
      <c r="Q9" s="25">
        <f t="shared" si="1"/>
        <v>13.720442398497795</v>
      </c>
      <c r="S9" s="24"/>
    </row>
    <row r="10" spans="1:19" s="26" customFormat="1" ht="12.75" customHeight="1" x14ac:dyDescent="0.25">
      <c r="A10" s="31" t="s">
        <v>23</v>
      </c>
      <c r="B10" s="12">
        <v>226.58900000000003</v>
      </c>
      <c r="C10" s="12">
        <v>221.37300000000002</v>
      </c>
      <c r="D10" s="12">
        <v>235.15899999999999</v>
      </c>
      <c r="E10" s="12">
        <v>203.63900000000001</v>
      </c>
      <c r="F10" s="12">
        <v>201.18800000000002</v>
      </c>
      <c r="G10" s="12">
        <v>263.02499999999998</v>
      </c>
      <c r="H10" s="12">
        <v>267.52500000000003</v>
      </c>
      <c r="I10" s="12">
        <v>280.80400000000003</v>
      </c>
      <c r="J10" s="12">
        <v>289.83699999999999</v>
      </c>
      <c r="K10" s="12">
        <v>294.51600000000002</v>
      </c>
      <c r="L10" s="12">
        <v>355.55099999999999</v>
      </c>
      <c r="M10" s="12">
        <v>178.41299999999998</v>
      </c>
      <c r="N10" s="12">
        <v>198.39400000000001</v>
      </c>
      <c r="O10" s="12">
        <v>273.63600000000002</v>
      </c>
      <c r="P10" s="10">
        <f t="shared" si="0"/>
        <v>37.9</v>
      </c>
      <c r="Q10" s="25">
        <f t="shared" si="1"/>
        <v>4.8689671051659955</v>
      </c>
      <c r="S10" s="24"/>
    </row>
    <row r="11" spans="1:19" s="26" customFormat="1" ht="12.75" customHeight="1" x14ac:dyDescent="0.25">
      <c r="A11" s="32" t="s">
        <v>24</v>
      </c>
      <c r="B11" s="12">
        <v>152.55600000000001</v>
      </c>
      <c r="C11" s="12">
        <v>155.55600000000001</v>
      </c>
      <c r="D11" s="12">
        <v>161.274</v>
      </c>
      <c r="E11" s="12">
        <v>159.797</v>
      </c>
      <c r="F11" s="12">
        <v>160.71600000000001</v>
      </c>
      <c r="G11" s="12">
        <v>208.51499999999999</v>
      </c>
      <c r="H11" s="12">
        <v>220.29300000000001</v>
      </c>
      <c r="I11" s="12">
        <v>229.96</v>
      </c>
      <c r="J11" s="12">
        <v>238.56399999999999</v>
      </c>
      <c r="K11" s="12">
        <v>245.76599999999999</v>
      </c>
      <c r="L11" s="12">
        <v>304.596</v>
      </c>
      <c r="M11" s="12">
        <v>143.50399999999999</v>
      </c>
      <c r="N11" s="12">
        <v>154.589</v>
      </c>
      <c r="O11" s="12">
        <v>212.73400000000001</v>
      </c>
      <c r="P11" s="10">
        <f t="shared" si="0"/>
        <v>37.6</v>
      </c>
      <c r="Q11" s="25">
        <f t="shared" si="1"/>
        <v>3.7853018175619542</v>
      </c>
      <c r="S11" s="24"/>
    </row>
    <row r="12" spans="1:19" s="26" customFormat="1" ht="12.75" customHeight="1" x14ac:dyDescent="0.25">
      <c r="A12" s="30" t="s">
        <v>25</v>
      </c>
      <c r="B12" s="12">
        <v>100.605</v>
      </c>
      <c r="C12" s="12">
        <v>91.623999999999995</v>
      </c>
      <c r="D12" s="12">
        <v>88.637</v>
      </c>
      <c r="E12" s="12">
        <v>84.025000000000006</v>
      </c>
      <c r="F12" s="12">
        <v>70.787999999999997</v>
      </c>
      <c r="G12" s="12">
        <v>61.182000000000002</v>
      </c>
      <c r="H12" s="12">
        <v>67.944999999999993</v>
      </c>
      <c r="I12" s="12">
        <v>76.957999999999998</v>
      </c>
      <c r="J12" s="12">
        <v>83.266999999999996</v>
      </c>
      <c r="K12" s="12">
        <v>99.474000000000004</v>
      </c>
      <c r="L12" s="12">
        <v>107.054</v>
      </c>
      <c r="M12" s="12">
        <v>112.46</v>
      </c>
      <c r="N12" s="12">
        <v>112.562</v>
      </c>
      <c r="O12" s="12">
        <v>119.364</v>
      </c>
      <c r="P12" s="10">
        <f t="shared" si="0"/>
        <v>6</v>
      </c>
      <c r="Q12" s="25">
        <f t="shared" si="1"/>
        <v>2.1239142128266524</v>
      </c>
      <c r="S12" s="24"/>
    </row>
    <row r="13" spans="1:19" s="26" customFormat="1" ht="12.75" customHeight="1" x14ac:dyDescent="0.25">
      <c r="A13" s="30" t="s">
        <v>26</v>
      </c>
      <c r="B13" s="12">
        <v>201.00200000000001</v>
      </c>
      <c r="C13" s="12">
        <v>216.44399999999999</v>
      </c>
      <c r="D13" s="12">
        <v>208.94200000000001</v>
      </c>
      <c r="E13" s="12">
        <v>238.88399999999999</v>
      </c>
      <c r="F13" s="12">
        <v>247.18100000000001</v>
      </c>
      <c r="G13" s="12">
        <v>271.20100000000002</v>
      </c>
      <c r="H13" s="12">
        <v>363.91500000000002</v>
      </c>
      <c r="I13" s="12">
        <v>275.61099999999999</v>
      </c>
      <c r="J13" s="12">
        <v>378.04199999999997</v>
      </c>
      <c r="K13" s="12">
        <v>396.709</v>
      </c>
      <c r="L13" s="12">
        <v>387.04</v>
      </c>
      <c r="M13" s="12">
        <v>138.11199999999999</v>
      </c>
      <c r="N13" s="12">
        <v>177.06800000000001</v>
      </c>
      <c r="O13" s="12">
        <v>344.36</v>
      </c>
      <c r="P13" s="10">
        <f t="shared" si="0"/>
        <v>94.5</v>
      </c>
      <c r="Q13" s="25">
        <f t="shared" si="1"/>
        <v>6.1274010449464331</v>
      </c>
      <c r="S13" s="24"/>
    </row>
    <row r="14" spans="1:19" s="26" customFormat="1" ht="12.75" customHeight="1" x14ac:dyDescent="0.25">
      <c r="A14" s="30" t="s">
        <v>27</v>
      </c>
      <c r="B14" s="12">
        <v>261.81700000000001</v>
      </c>
      <c r="C14" s="12">
        <v>349.83299999999997</v>
      </c>
      <c r="D14" s="12">
        <v>301.11900000000003</v>
      </c>
      <c r="E14" s="12">
        <v>316.23099999999999</v>
      </c>
      <c r="F14" s="12">
        <v>321.45699999999999</v>
      </c>
      <c r="G14" s="12">
        <v>332.57</v>
      </c>
      <c r="H14" s="12">
        <v>360.63499999999999</v>
      </c>
      <c r="I14" s="12">
        <v>367.322</v>
      </c>
      <c r="J14" s="12">
        <v>402.279</v>
      </c>
      <c r="K14" s="12">
        <v>430.04399999999998</v>
      </c>
      <c r="L14" s="12">
        <v>462.173</v>
      </c>
      <c r="M14" s="12">
        <v>296.435</v>
      </c>
      <c r="N14" s="12">
        <v>298.72500000000002</v>
      </c>
      <c r="O14" s="12">
        <v>447.86699999999996</v>
      </c>
      <c r="P14" s="10">
        <f t="shared" si="0"/>
        <v>49.9</v>
      </c>
      <c r="Q14" s="25">
        <f t="shared" si="1"/>
        <v>7.9691622830672086</v>
      </c>
      <c r="S14" s="24"/>
    </row>
    <row r="15" spans="1:19" s="26" customFormat="1" ht="12.75" customHeight="1" x14ac:dyDescent="0.25">
      <c r="A15" s="29" t="s">
        <v>28</v>
      </c>
      <c r="B15" s="12">
        <v>1547.7020000000002</v>
      </c>
      <c r="C15" s="12">
        <v>1657.116</v>
      </c>
      <c r="D15" s="12">
        <v>1774.739</v>
      </c>
      <c r="E15" s="12">
        <v>1902.3429999999998</v>
      </c>
      <c r="F15" s="12">
        <v>1921.722</v>
      </c>
      <c r="G15" s="12">
        <v>1936.2330000000002</v>
      </c>
      <c r="H15" s="12">
        <v>2007.7549999999999</v>
      </c>
      <c r="I15" s="12">
        <v>2037.317</v>
      </c>
      <c r="J15" s="12">
        <v>2131.0410000000002</v>
      </c>
      <c r="K15" s="12">
        <v>2190.9789999999998</v>
      </c>
      <c r="L15" s="12">
        <v>2299.4470000000001</v>
      </c>
      <c r="M15" s="12">
        <v>2457.0590000000002</v>
      </c>
      <c r="N15" s="12">
        <v>2617.5259999999998</v>
      </c>
      <c r="O15" s="12">
        <v>2831.116</v>
      </c>
      <c r="P15" s="10">
        <f t="shared" si="0"/>
        <v>8.1999999999999993</v>
      </c>
      <c r="Q15" s="25">
        <f t="shared" si="1"/>
        <v>50.375720573715199</v>
      </c>
      <c r="S15" s="24"/>
    </row>
    <row r="16" spans="1:19" s="26" customFormat="1" ht="12.75" customHeight="1" x14ac:dyDescent="0.25">
      <c r="A16" s="30" t="s">
        <v>29</v>
      </c>
      <c r="B16" s="12">
        <v>1122.3040000000001</v>
      </c>
      <c r="C16" s="12">
        <v>1201.3030000000001</v>
      </c>
      <c r="D16" s="12">
        <v>1257.9580000000001</v>
      </c>
      <c r="E16" s="12">
        <v>1341.4449999999999</v>
      </c>
      <c r="F16" s="12">
        <v>1367.577</v>
      </c>
      <c r="G16" s="12">
        <v>1378.999</v>
      </c>
      <c r="H16" s="12">
        <v>1442.9369999999999</v>
      </c>
      <c r="I16" s="12">
        <v>1488.037</v>
      </c>
      <c r="J16" s="12">
        <v>1566.229</v>
      </c>
      <c r="K16" s="12">
        <v>1618.87</v>
      </c>
      <c r="L16" s="12">
        <v>1704.434</v>
      </c>
      <c r="M16" s="12">
        <v>1877.692</v>
      </c>
      <c r="N16" s="12">
        <v>1976.48</v>
      </c>
      <c r="O16" s="12">
        <v>2084.163</v>
      </c>
      <c r="P16" s="10">
        <f t="shared" si="0"/>
        <v>5.4</v>
      </c>
      <c r="Q16" s="25">
        <f t="shared" si="1"/>
        <v>37.084744290970768</v>
      </c>
      <c r="S16" s="24"/>
    </row>
    <row r="17" spans="1:17" ht="11.25" customHeight="1" x14ac:dyDescent="0.25">
      <c r="A17" s="28" t="s">
        <v>15</v>
      </c>
      <c r="B17" s="15"/>
      <c r="C17" s="15"/>
      <c r="D17" s="15"/>
      <c r="E17" s="15"/>
      <c r="F17" s="15"/>
      <c r="G17" s="15"/>
      <c r="H17" s="15"/>
      <c r="I17" s="15"/>
      <c r="J17" s="15"/>
      <c r="K17" s="15"/>
      <c r="L17" s="15"/>
      <c r="M17" s="15"/>
      <c r="N17" s="15"/>
      <c r="O17" s="15"/>
      <c r="P17" s="15"/>
      <c r="Q17" s="15"/>
    </row>
    <row r="18" spans="1:17" x14ac:dyDescent="0.25">
      <c r="A18" s="27" t="s">
        <v>37</v>
      </c>
      <c r="B18" s="15"/>
      <c r="C18" s="15"/>
      <c r="D18" s="15"/>
      <c r="E18" s="15"/>
      <c r="F18" s="15"/>
      <c r="G18" s="15"/>
      <c r="H18" s="15"/>
      <c r="I18" s="15"/>
      <c r="J18" s="15"/>
      <c r="K18" s="15"/>
      <c r="L18" s="15"/>
      <c r="M18" s="15"/>
      <c r="N18" s="15"/>
      <c r="O18" s="15"/>
      <c r="P18" s="15"/>
      <c r="Q18" s="15"/>
    </row>
    <row r="19" spans="1:17" ht="11.25" customHeight="1" x14ac:dyDescent="0.25">
      <c r="A19" s="27" t="s">
        <v>17</v>
      </c>
    </row>
    <row r="20" spans="1:17" ht="11.25" customHeight="1" x14ac:dyDescent="0.25">
      <c r="A20" s="20" t="s">
        <v>19</v>
      </c>
      <c r="B20" s="14"/>
      <c r="C20" s="14"/>
      <c r="D20" s="14"/>
      <c r="E20" s="14"/>
      <c r="F20" s="14"/>
      <c r="G20" s="14"/>
      <c r="H20" s="14"/>
      <c r="I20" s="14"/>
      <c r="J20" s="14"/>
      <c r="K20" s="14"/>
      <c r="L20" s="14"/>
      <c r="M20" s="14"/>
      <c r="N20" s="14"/>
      <c r="O20" s="14"/>
      <c r="P20" s="14"/>
    </row>
    <row r="21" spans="1:17" ht="11.25" customHeight="1" x14ac:dyDescent="0.25">
      <c r="A21" s="20" t="s">
        <v>30</v>
      </c>
    </row>
    <row r="22" spans="1:17" ht="11.25" customHeight="1" x14ac:dyDescent="0.25">
      <c r="A22" s="21" t="s">
        <v>14</v>
      </c>
    </row>
  </sheetData>
  <dataValidations count="4">
    <dataValidation allowBlank="1" showInputMessage="1" showErrorMessage="1" promptTitle="Fußnote allgemein" prompt="Ergebnisse auf Grundlage der Umsatzsteuer-Voranmeldungen von Unternehmen mit mehr als 17 500 Euro (bis 2019) bzw. 22 000 Euro (ab 2020) Jahresumsatz nach Bereinigung um tourismusfremde Umsätze mittels Schlüsselindikatoren aus nichtamtlichen Drittquellen." sqref="A3"/>
    <dataValidation allowBlank="1" showInputMessage="1" showErrorMessage="1" promptTitle="Fußnote 1" prompt="Gemäß Klassifikation der Wirtschaftszweige, Ausgabe 2008 (WZ 2008)." sqref="A5"/>
    <dataValidation allowBlank="1" showInputMessage="1" showErrorMessage="1" promptTitle="Fußnotenstrich" prompt="Nachfolgend Fußnotenbereich mit Fußnotenerläuterungen und weiteren Erklärungen." sqref="A17"/>
    <dataValidation allowBlank="1" showInputMessage="1" showErrorMessage="1" promptTitle="Fußnote 2" prompt="Aus datenschutzrechtlichen Gründen 2011 und 2012 ohne die Position &quot;Versicherungen, Rückversicherungen und Pensionskassen&quot;." sqref="A6 A15"/>
  </dataValidations>
  <hyperlinks>
    <hyperlink ref="A22" r:id="rId1" tooltip="Link zur Zeichenerklärung unter www.statistik.sachsen.de" display="Zeichenerklärung"/>
  </hyperlinks>
  <pageMargins left="0.39370078740157483" right="0.39370078740157483" top="0.39370078740157483" bottom="0.59055118110236227" header="0" footer="0.31496062992125984"/>
  <pageSetup paperSize="9" orientation="landscape" r:id="rId2"/>
  <headerFooter>
    <oddFooter>&amp;C&amp;6© Statistisches Landesamt des Freistaates Sachsen</oddFooter>
  </headerFooter>
  <tableParts count="1">
    <tablePart r:id="rId3"/>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UM_2009-2022</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Umsätze aus Lieferungen und Leistungen (Umsatzsteuerstatistik-Voranmeldungen) in der Tourismuswirtschaft in Sachsen 2009 bis 2022 nach Wirtschaftszweigen des Tourismus</dc:title>
  <dc:subject>Tourismuswirtschaft</dc:subject>
  <dc:creator>Statistisches Landesamt des Freistaates Sachsen</dc:creator>
  <cp:keywords>Tourismus, Tourismuswirtschaft, Umsatz, Hauptwirtschaftszweige, Verbundene Aktivitäten, WZ 2008, Umsatzsteuerstatistik, Voranmeldungen, Sachsen</cp:keywords>
  <cp:lastModifiedBy>Statistisches Landesamt des Freistaates Sachsen</cp:lastModifiedBy>
  <cp:lastPrinted>2024-03-20T15:43:57Z</cp:lastPrinted>
  <dcterms:created xsi:type="dcterms:W3CDTF">2021-08-16T05:14:52Z</dcterms:created>
  <dcterms:modified xsi:type="dcterms:W3CDTF">2024-09-19T12:57:54Z</dcterms:modified>
  <cp:category>Downloadtabelle</cp:category>
  <cp:contentStatus>Oktober 2022</cp:contentStatus>
</cp:coreProperties>
</file>